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abff5b9e0bbdc765/Documents/CY 2025 Files/2025 Treasurer's Reports/"/>
    </mc:Choice>
  </mc:AlternateContent>
  <xr:revisionPtr revIDLastSave="26" documentId="8_{710D8221-F7CD-4E48-A85E-976735B064E0}" xr6:coauthVersionLast="47" xr6:coauthVersionMax="47" xr10:uidLastSave="{55957F3D-BA56-46A5-AF45-52F84FAC56BC}"/>
  <bookViews>
    <workbookView xWindow="-120" yWindow="-120" windowWidth="29040" windowHeight="15720" tabRatio="518" xr2:uid="{00000000-000D-0000-FFFF-FFFF00000000}"/>
  </bookViews>
  <sheets>
    <sheet name=" 2026 Budget" sheetId="11" r:id="rId1"/>
    <sheet name="Definitions" sheetId="12" r:id="rId2"/>
  </sheets>
  <definedNames>
    <definedName name="_xlnm.Print_Area" localSheetId="1">Definitions!$A$1:$B$32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5" i="11" l="1"/>
  <c r="D13" i="11"/>
  <c r="D11" i="11"/>
  <c r="D10" i="11"/>
  <c r="D9" i="11"/>
  <c r="D8" i="11"/>
  <c r="D7" i="11"/>
  <c r="D6" i="11"/>
  <c r="D5" i="11"/>
  <c r="D21" i="11" l="1"/>
  <c r="D23" i="11" l="1"/>
  <c r="B33" i="11"/>
  <c r="B35" i="11" s="1"/>
  <c r="C33" i="11"/>
  <c r="C35" i="11" l="1"/>
  <c r="D32" i="11"/>
  <c r="D31" i="11"/>
  <c r="D30" i="11"/>
  <c r="D29" i="11"/>
  <c r="D28" i="11"/>
  <c r="D27" i="11"/>
  <c r="D26" i="11"/>
  <c r="D25" i="11"/>
  <c r="D24" i="11"/>
  <c r="D22" i="11"/>
  <c r="D33" i="11" s="1"/>
  <c r="C17" i="11"/>
  <c r="E43" i="11" s="1"/>
  <c r="B17" i="11"/>
  <c r="B34" i="11" s="1"/>
  <c r="B36" i="11" s="1"/>
  <c r="D35" i="11" l="1"/>
  <c r="C34" i="11"/>
  <c r="C36" i="11" s="1"/>
  <c r="D17" i="11"/>
  <c r="D34" i="11" s="1"/>
  <c r="D36" i="11" l="1"/>
</calcChain>
</file>

<file path=xl/sharedStrings.xml><?xml version="1.0" encoding="utf-8"?>
<sst xmlns="http://schemas.openxmlformats.org/spreadsheetml/2006/main" count="86" uniqueCount="76">
  <si>
    <t>Notes</t>
  </si>
  <si>
    <t>AS OF</t>
  </si>
  <si>
    <t xml:space="preserve">                       (Subject to change on a moments notice by 2/3 vote of the Eboard)</t>
  </si>
  <si>
    <t>General Fund - Revenue</t>
  </si>
  <si>
    <t>Budgeted</t>
  </si>
  <si>
    <t>Actual</t>
  </si>
  <si>
    <t>Difference</t>
  </si>
  <si>
    <t>Parades</t>
  </si>
  <si>
    <t>Picnics, Meetings, Dinners, Luncheons</t>
  </si>
  <si>
    <t>Deterent Park-Bricks, Misc income</t>
  </si>
  <si>
    <t>TOTALS</t>
  </si>
  <si>
    <t>General Fund - Expenses</t>
  </si>
  <si>
    <t>TOTAL GF Revenue</t>
  </si>
  <si>
    <t>TOTAL GF EXPENSE</t>
  </si>
  <si>
    <t>Monthly Financial Reports Instruction</t>
  </si>
  <si>
    <t>Revenue - Money  In</t>
  </si>
  <si>
    <t>Line</t>
  </si>
  <si>
    <t>Cash - on hand at the end of month. Includes all cash &amp; savings belonging to the base.</t>
  </si>
  <si>
    <t>Revenue - Base dues is the total of regular &amp; life dues collected by base &amp; retained by the base.</t>
  </si>
  <si>
    <t>Revenue - National Dues is the total of any dues (Annual &amp; Life) collected to be remitted to the National Office</t>
  </si>
  <si>
    <t>Donations received for base is the total on any donation received and kept by the base.</t>
  </si>
  <si>
    <t>Donations Rreceived for Charitable Foundation is the total of any amount collected for the USSVFC.  This total include scrlarship or other amounts collected on bwehgalf of the CF</t>
  </si>
  <si>
    <t>Interesr &amp; Dividend income received</t>
  </si>
  <si>
    <t>Monies received from National or other bases. Usally this will inc;lude refunds from National Dues overpayment</t>
  </si>
  <si>
    <t>Revenue - Events will include money received from picnics, meetings, dinners, luncheons.</t>
  </si>
  <si>
    <t>Revenue - Fund raising will include all monies received from storekeeper sales, raffles, conventions, advertising income, etc.</t>
  </si>
  <si>
    <t>revenue - Otherr will include refunds or any other income not classified in one of the accounts above.</t>
  </si>
  <si>
    <t>Expenses - Money  Out</t>
  </si>
  <si>
    <t>Dues paid to National - will be the total of dues remitted to the National Office</t>
  </si>
  <si>
    <t>Other Payments to National, will be non-dues, non-CF, non-Boat Sponsorship payments to National</t>
  </si>
  <si>
    <t>Payments to the Charitable Foundation, will include all payments to all funds of the CF.</t>
  </si>
  <si>
    <t>Payment to the Boat Sponsorship will be the total paid to the BSP program</t>
  </si>
  <si>
    <t>Amounts paid to other Bases</t>
  </si>
  <si>
    <t>Donations made (NOT TO National) will include any base donation to other origanization, groups, or inividuals.</t>
  </si>
  <si>
    <t xml:space="preserve">Base memorial expense, will be the total of all money spent developing, maintaining, enhancing, or constructing a submarine memorial. </t>
  </si>
  <si>
    <t>This is very important to specifically identify because the IRS usaes our year end Base memorial expense as a measure of our fulfilling our non-profit purpose.</t>
  </si>
  <si>
    <t>Base operating expenses, will include newsletter cost, postage, office suppies, and all other cost to run &amp; operate base.</t>
  </si>
  <si>
    <t>Base meeting expenses, will include cost of base meetings, including room rental, food, enterainment and other cost.</t>
  </si>
  <si>
    <t>Expenses- Events will include all base functions such as Parades, District meeting, etc.</t>
  </si>
  <si>
    <t>Expenses - Fund raising will include cost of raffles, aaqnd any other expenses related to fund raising.</t>
  </si>
  <si>
    <t>Expenses - Other to include the total of all other expenses not inc;luded in one of  the accounts above</t>
  </si>
  <si>
    <t>Net change between money in &amp; money out (this number may be negative)</t>
  </si>
  <si>
    <t>Cash - on hand at the end of month. Includes all cash &amp; savings belonging to the base. Should be = to line 1 + line 24</t>
  </si>
  <si>
    <r>
      <rPr>
        <sz val="12"/>
        <color indexed="8"/>
        <rFont val="Calibri"/>
        <family val="2"/>
      </rPr>
      <t>USSVI BREMERTON BASE-</t>
    </r>
  </si>
  <si>
    <r>
      <rPr>
        <b/>
        <sz val="12"/>
        <color theme="1"/>
        <rFont val="Calibri"/>
        <family val="2"/>
        <scheme val="minor"/>
      </rPr>
      <t>(Line 2)</t>
    </r>
    <r>
      <rPr>
        <sz val="12"/>
        <color theme="1"/>
        <rFont val="Calibri"/>
        <family val="2"/>
        <scheme val="minor"/>
      </rPr>
      <t xml:space="preserve"> Base Dues-Life &amp; Annual</t>
    </r>
  </si>
  <si>
    <r>
      <rPr>
        <b/>
        <sz val="12"/>
        <color theme="1"/>
        <rFont val="Calibri"/>
        <family val="2"/>
        <scheme val="minor"/>
      </rPr>
      <t xml:space="preserve">(Line 3) </t>
    </r>
    <r>
      <rPr>
        <sz val="12"/>
        <color theme="1"/>
        <rFont val="Calibri"/>
        <family val="2"/>
        <scheme val="minor"/>
      </rPr>
      <t>National Dues-Life &amp; Annual</t>
    </r>
  </si>
  <si>
    <r>
      <rPr>
        <b/>
        <sz val="12"/>
        <color theme="1"/>
        <rFont val="Calibri"/>
        <family val="2"/>
        <scheme val="minor"/>
      </rPr>
      <t>(Line 4)</t>
    </r>
    <r>
      <rPr>
        <sz val="12"/>
        <color theme="1"/>
        <rFont val="Calibri"/>
        <family val="2"/>
        <scheme val="minor"/>
      </rPr>
      <t xml:space="preserve"> Direct Donations&amp; Booster Club</t>
    </r>
  </si>
  <si>
    <t>Line 8: Events</t>
  </si>
  <si>
    <r>
      <rPr>
        <b/>
        <sz val="12"/>
        <color theme="1"/>
        <rFont val="Calibri"/>
        <family val="2"/>
        <scheme val="minor"/>
      </rPr>
      <t>(Line 5)</t>
    </r>
    <r>
      <rPr>
        <sz val="12"/>
        <color theme="1"/>
        <rFont val="Calibri"/>
        <family val="2"/>
        <scheme val="minor"/>
      </rPr>
      <t xml:space="preserve"> Donations received for National CF</t>
    </r>
  </si>
  <si>
    <r>
      <rPr>
        <b/>
        <sz val="12"/>
        <color theme="1"/>
        <rFont val="Calibri"/>
        <family val="2"/>
        <scheme val="minor"/>
      </rPr>
      <t>(Line 6)</t>
    </r>
    <r>
      <rPr>
        <sz val="12"/>
        <color theme="1"/>
        <rFont val="Calibri"/>
        <family val="2"/>
        <scheme val="minor"/>
      </rPr>
      <t xml:space="preserve"> Dividends</t>
    </r>
  </si>
  <si>
    <t>Line 9: FUND Raising</t>
  </si>
  <si>
    <r>
      <rPr>
        <b/>
        <sz val="12"/>
        <color theme="1"/>
        <rFont val="Calibri"/>
        <family val="2"/>
        <scheme val="minor"/>
      </rPr>
      <t>(Line 7)</t>
    </r>
    <r>
      <rPr>
        <sz val="12"/>
        <color theme="1"/>
        <rFont val="Calibri"/>
        <family val="2"/>
        <scheme val="minor"/>
      </rPr>
      <t xml:space="preserve"> Monies from National/other Bases</t>
    </r>
  </si>
  <si>
    <r>
      <rPr>
        <b/>
        <sz val="12"/>
        <color theme="1"/>
        <rFont val="Calibri"/>
        <family val="2"/>
        <scheme val="minor"/>
      </rPr>
      <t>(Line 8)</t>
    </r>
    <r>
      <rPr>
        <sz val="12"/>
        <color theme="1"/>
        <rFont val="Calibri"/>
        <family val="2"/>
        <scheme val="minor"/>
      </rPr>
      <t xml:space="preserve"> Events</t>
    </r>
  </si>
  <si>
    <t>Line 10: Other Income</t>
  </si>
  <si>
    <r>
      <rPr>
        <b/>
        <sz val="12"/>
        <color theme="1"/>
        <rFont val="Calibri"/>
        <family val="2"/>
        <scheme val="minor"/>
      </rPr>
      <t xml:space="preserve">(Line 9) </t>
    </r>
    <r>
      <rPr>
        <sz val="12"/>
        <color theme="1"/>
        <rFont val="Calibri"/>
        <family val="2"/>
        <scheme val="minor"/>
      </rPr>
      <t>Fund Raising</t>
    </r>
  </si>
  <si>
    <r>
      <rPr>
        <b/>
        <sz val="12"/>
        <color theme="1"/>
        <rFont val="Calibri"/>
        <family val="2"/>
        <scheme val="minor"/>
      </rPr>
      <t>(Line 10)</t>
    </r>
    <r>
      <rPr>
        <sz val="12"/>
        <color theme="1"/>
        <rFont val="Calibri"/>
        <family val="2"/>
        <scheme val="minor"/>
      </rPr>
      <t>Other Income</t>
    </r>
  </si>
  <si>
    <r>
      <rPr>
        <b/>
        <sz val="12"/>
        <color theme="1"/>
        <rFont val="Calibri"/>
        <family val="2"/>
        <scheme val="minor"/>
      </rPr>
      <t xml:space="preserve">(Line 11) </t>
    </r>
    <r>
      <rPr>
        <sz val="12"/>
        <color theme="1"/>
        <rFont val="Calibri"/>
        <family val="2"/>
        <scheme val="minor"/>
      </rPr>
      <t>National Dues</t>
    </r>
  </si>
  <si>
    <r>
      <rPr>
        <b/>
        <sz val="12"/>
        <color theme="1"/>
        <rFont val="Calibri"/>
        <family val="2"/>
        <scheme val="minor"/>
      </rPr>
      <t xml:space="preserve">(Line 14) </t>
    </r>
    <r>
      <rPr>
        <sz val="12"/>
        <color theme="1"/>
        <rFont val="Calibri"/>
        <family val="2"/>
        <scheme val="minor"/>
      </rPr>
      <t>Boat Sponsorship</t>
    </r>
  </si>
  <si>
    <r>
      <t xml:space="preserve">(Line 15) </t>
    </r>
    <r>
      <rPr>
        <sz val="12"/>
        <color theme="1"/>
        <rFont val="Calibri"/>
        <family val="2"/>
        <scheme val="minor"/>
      </rPr>
      <t>Amounts paid to other Bases</t>
    </r>
  </si>
  <si>
    <r>
      <rPr>
        <b/>
        <sz val="12"/>
        <color theme="1"/>
        <rFont val="Calibri"/>
        <family val="2"/>
        <scheme val="minor"/>
      </rPr>
      <t xml:space="preserve">(Line 16) </t>
    </r>
    <r>
      <rPr>
        <sz val="12"/>
        <color theme="1"/>
        <rFont val="Calibri"/>
        <family val="2"/>
        <scheme val="minor"/>
      </rPr>
      <t>Gifts &amp; Donations</t>
    </r>
  </si>
  <si>
    <r>
      <rPr>
        <b/>
        <sz val="12"/>
        <color theme="1"/>
        <rFont val="Calibri"/>
        <family val="2"/>
        <scheme val="minor"/>
      </rPr>
      <t xml:space="preserve">(Line 18) </t>
    </r>
    <r>
      <rPr>
        <sz val="12"/>
        <color theme="1"/>
        <rFont val="Calibri"/>
        <family val="2"/>
        <scheme val="minor"/>
      </rPr>
      <t>Base Operating Expenses</t>
    </r>
  </si>
  <si>
    <r>
      <rPr>
        <b/>
        <sz val="12"/>
        <color theme="1"/>
        <rFont val="Calibri"/>
        <family val="2"/>
        <scheme val="minor"/>
      </rPr>
      <t xml:space="preserve">(Line 19) </t>
    </r>
    <r>
      <rPr>
        <sz val="12"/>
        <color theme="1"/>
        <rFont val="Calibri"/>
        <family val="2"/>
        <scheme val="minor"/>
      </rPr>
      <t>Base Meeting Expenses (FRA Room, Snacks, soupdowns, Entertanment)</t>
    </r>
  </si>
  <si>
    <r>
      <rPr>
        <b/>
        <sz val="12"/>
        <color theme="1"/>
        <rFont val="Calibri"/>
        <family val="2"/>
        <scheme val="minor"/>
      </rPr>
      <t xml:space="preserve">(Line 21) </t>
    </r>
    <r>
      <rPr>
        <sz val="12"/>
        <color theme="1"/>
        <rFont val="Calibri"/>
        <family val="2"/>
        <scheme val="minor"/>
      </rPr>
      <t xml:space="preserve">Expenses Events,(Parades, </t>
    </r>
    <r>
      <rPr>
        <b/>
        <sz val="12"/>
        <color theme="1"/>
        <rFont val="Calibri"/>
        <family val="2"/>
        <scheme val="minor"/>
      </rPr>
      <t>Float Exps</t>
    </r>
    <r>
      <rPr>
        <sz val="12"/>
        <color theme="1"/>
        <rFont val="Calibri"/>
        <family val="2"/>
        <scheme val="minor"/>
      </rPr>
      <t>. District Meetings, Base Cdr Expenses, Picnic, Xmas party)</t>
    </r>
  </si>
  <si>
    <r>
      <rPr>
        <b/>
        <sz val="12"/>
        <color theme="1"/>
        <rFont val="Calibri"/>
        <family val="2"/>
        <scheme val="minor"/>
      </rPr>
      <t xml:space="preserve">(Line 22) </t>
    </r>
    <r>
      <rPr>
        <sz val="12"/>
        <color theme="1"/>
        <rFont val="Calibri"/>
        <family val="2"/>
        <scheme val="minor"/>
      </rPr>
      <t>FUND Raising Expenses (SK Expenses, Calendar Cost)</t>
    </r>
  </si>
  <si>
    <r>
      <t xml:space="preserve">NET </t>
    </r>
    <r>
      <rPr>
        <b/>
        <sz val="12"/>
        <color theme="1"/>
        <rFont val="Calibri"/>
        <family val="2"/>
        <scheme val="minor"/>
      </rPr>
      <t>GAIN</t>
    </r>
    <r>
      <rPr>
        <sz val="12"/>
        <color theme="1"/>
        <rFont val="Calibri"/>
        <family val="2"/>
        <scheme val="minor"/>
      </rPr>
      <t>/</t>
    </r>
    <r>
      <rPr>
        <b/>
        <sz val="12"/>
        <color rgb="FFFF0000"/>
        <rFont val="Calibri"/>
        <family val="2"/>
        <scheme val="minor"/>
      </rPr>
      <t>LOSS</t>
    </r>
  </si>
  <si>
    <t>Overall Total Activity  Year to Date</t>
  </si>
  <si>
    <r>
      <rPr>
        <b/>
        <sz val="12"/>
        <color theme="1"/>
        <rFont val="Calibri"/>
        <family val="2"/>
        <scheme val="minor"/>
      </rPr>
      <t xml:space="preserve">(Line 13) </t>
    </r>
    <r>
      <rPr>
        <sz val="12"/>
        <color theme="1"/>
        <rFont val="Calibri"/>
        <family val="2"/>
        <scheme val="minor"/>
      </rPr>
      <t>Donation to National CF (Brotherhood Fund; Willie Spoon Scholarship Fund)</t>
    </r>
  </si>
  <si>
    <r>
      <rPr>
        <b/>
        <sz val="12"/>
        <color theme="1"/>
        <rFont val="Calibri"/>
        <family val="2"/>
        <scheme val="minor"/>
      </rPr>
      <t xml:space="preserve">(Line 17) </t>
    </r>
    <r>
      <rPr>
        <sz val="12"/>
        <color theme="1"/>
        <rFont val="Calibri"/>
        <family val="2"/>
        <scheme val="minor"/>
      </rPr>
      <t>Deterrent Park-Bricks/Base memorial</t>
    </r>
  </si>
  <si>
    <t>Base sponsored Scholarships- will be the amount of scholarships awarded by your base.</t>
  </si>
  <si>
    <r>
      <rPr>
        <b/>
        <sz val="12"/>
        <color theme="1"/>
        <rFont val="Calibri"/>
        <family val="2"/>
        <scheme val="minor"/>
      </rPr>
      <t xml:space="preserve">(Line 12) </t>
    </r>
    <r>
      <rPr>
        <sz val="12"/>
        <color theme="1"/>
        <rFont val="Calibri"/>
        <family val="2"/>
        <scheme val="minor"/>
      </rPr>
      <t>Holland Club - National</t>
    </r>
  </si>
  <si>
    <r>
      <rPr>
        <b/>
        <sz val="12"/>
        <color theme="1"/>
        <rFont val="Calibri"/>
        <family val="2"/>
        <scheme val="minor"/>
      </rPr>
      <t xml:space="preserve">(Line 23) </t>
    </r>
    <r>
      <rPr>
        <sz val="12"/>
        <color theme="1"/>
        <rFont val="Calibri"/>
        <family val="2"/>
        <scheme val="minor"/>
      </rPr>
      <t>Other Expenses (other Misc)</t>
    </r>
  </si>
  <si>
    <t xml:space="preserve">2026  BUDGET </t>
  </si>
  <si>
    <t>2026</t>
  </si>
  <si>
    <t>* Base Operating Expenses Line 18; PO Box 2084; Computer software &amp; supplies; Office supplies, Website, Quicken, Storage</t>
  </si>
  <si>
    <t>50/50 raffle, Calendars, SK income, Fund Raisers</t>
  </si>
  <si>
    <t>* Base Meeting Expenses Line 19, FRA Room Donation; Food; Entertainment; other cost associated with base meetings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</si>
</sst>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7" formatCode="&quot;$&quot;#,##0.00_);\(&quot;$&quot;#,##0.00\)"/>
    <numFmt numFmtId="8" formatCode="&quot;$&quot;#,##0.00_);[Red]\(&quot;$&quot;#,##0.0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[$-409]d\-mmm\-yy;@"/>
    <numFmt numFmtId="165" formatCode="&quot;$&quot;#,##0.00"/>
  </numFmts>
  <fonts count="15">
    <font>
      <sz val="11"/>
      <color theme="1"/>
      <name val="Calibri"/>
      <charset val="134"/>
      <scheme val="minor"/>
    </font>
    <font>
      <sz val="16"/>
      <color theme="1"/>
      <name val="Calibri"/>
      <charset val="134"/>
      <scheme val="minor"/>
    </font>
    <font>
      <b/>
      <sz val="14"/>
      <color theme="1"/>
      <name val="Calibri"/>
      <charset val="134"/>
      <scheme val="minor"/>
    </font>
    <font>
      <b/>
      <sz val="12"/>
      <color theme="1"/>
      <name val="Calibri"/>
      <charset val="134"/>
      <scheme val="minor"/>
    </font>
    <font>
      <sz val="14"/>
      <color theme="1"/>
      <name val="Calibri"/>
      <charset val="134"/>
      <scheme val="minor"/>
    </font>
    <font>
      <sz val="12"/>
      <color theme="1"/>
      <name val="Calibri"/>
      <charset val="134"/>
      <scheme val="minor"/>
    </font>
    <font>
      <sz val="12"/>
      <color theme="3" tint="-0.499984740745262"/>
      <name val="Calibri"/>
      <charset val="134"/>
      <scheme val="minor"/>
    </font>
    <font>
      <sz val="11"/>
      <color theme="1"/>
      <name val="Calibri"/>
      <charset val="134"/>
      <scheme val="minor"/>
    </font>
    <font>
      <b/>
      <sz val="12"/>
      <color theme="3" tint="-0.499984740745262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indexed="8"/>
      <name val="Calibri"/>
      <family val="2"/>
    </font>
    <font>
      <sz val="12"/>
      <color theme="3" tint="-0.49998474074526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CCFF66"/>
        <bgColor indexed="64"/>
      </patternFill>
    </fill>
    <fill>
      <patternFill patternType="solid">
        <fgColor theme="9" tint="0.39997558519241921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double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auto="1"/>
      </bottom>
      <diagonal/>
    </border>
  </borders>
  <cellStyleXfs count="3">
    <xf numFmtId="0" fontId="0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</cellStyleXfs>
  <cellXfs count="148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4" fillId="0" borderId="0" xfId="0" applyFont="1" applyAlignment="1">
      <alignment horizontal="center" vertical="top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2" fillId="0" borderId="0" xfId="0" applyFont="1" applyAlignment="1">
      <alignment vertical="top" wrapText="1"/>
    </xf>
    <xf numFmtId="0" fontId="5" fillId="0" borderId="0" xfId="0" applyFont="1" applyAlignment="1">
      <alignment horizontal="center" vertical="center"/>
    </xf>
    <xf numFmtId="49" fontId="5" fillId="0" borderId="0" xfId="0" applyNumberFormat="1" applyFont="1" applyAlignment="1">
      <alignment vertical="center"/>
    </xf>
    <xf numFmtId="165" fontId="6" fillId="0" borderId="0" xfId="0" applyNumberFormat="1" applyFont="1" applyAlignment="1">
      <alignment vertical="center"/>
    </xf>
    <xf numFmtId="165" fontId="3" fillId="0" borderId="0" xfId="0" applyNumberFormat="1" applyFont="1" applyAlignment="1">
      <alignment vertical="center"/>
    </xf>
    <xf numFmtId="165" fontId="5" fillId="0" borderId="0" xfId="0" applyNumberFormat="1" applyFont="1" applyAlignment="1">
      <alignment vertical="center"/>
    </xf>
    <xf numFmtId="165" fontId="9" fillId="0" borderId="0" xfId="0" applyNumberFormat="1" applyFont="1" applyAlignment="1">
      <alignment horizontal="left" vertical="center"/>
    </xf>
    <xf numFmtId="165" fontId="11" fillId="0" borderId="0" xfId="0" applyNumberFormat="1" applyFont="1" applyAlignment="1">
      <alignment vertical="center"/>
    </xf>
    <xf numFmtId="165" fontId="8" fillId="0" borderId="0" xfId="0" applyNumberFormat="1" applyFont="1" applyAlignment="1">
      <alignment vertical="center"/>
    </xf>
    <xf numFmtId="0" fontId="9" fillId="0" borderId="0" xfId="0" applyFont="1" applyAlignment="1">
      <alignment vertical="center"/>
    </xf>
    <xf numFmtId="49" fontId="9" fillId="0" borderId="0" xfId="0" applyNumberFormat="1" applyFont="1" applyAlignment="1">
      <alignment vertical="center"/>
    </xf>
    <xf numFmtId="0" fontId="9" fillId="0" borderId="0" xfId="0" applyFont="1" applyAlignment="1">
      <alignment horizontal="left" vertical="center"/>
    </xf>
    <xf numFmtId="165" fontId="12" fillId="0" borderId="0" xfId="0" applyNumberFormat="1" applyFont="1" applyAlignment="1">
      <alignment vertical="center"/>
    </xf>
    <xf numFmtId="165" fontId="9" fillId="0" borderId="0" xfId="0" applyNumberFormat="1" applyFont="1" applyAlignment="1">
      <alignment vertical="center"/>
    </xf>
    <xf numFmtId="0" fontId="9" fillId="6" borderId="7" xfId="0" applyFont="1" applyFill="1" applyBorder="1" applyAlignment="1">
      <alignment horizontal="center" vertical="center"/>
    </xf>
    <xf numFmtId="49" fontId="11" fillId="6" borderId="7" xfId="0" applyNumberFormat="1" applyFont="1" applyFill="1" applyBorder="1" applyAlignment="1">
      <alignment horizontal="center" vertical="center" wrapText="1"/>
    </xf>
    <xf numFmtId="49" fontId="12" fillId="6" borderId="7" xfId="0" applyNumberFormat="1" applyFont="1" applyFill="1" applyBorder="1" applyAlignment="1">
      <alignment horizontal="center" vertical="center"/>
    </xf>
    <xf numFmtId="49" fontId="9" fillId="6" borderId="7" xfId="0" applyNumberFormat="1" applyFont="1" applyFill="1" applyBorder="1" applyAlignment="1">
      <alignment horizontal="center" vertical="center" wrapText="1"/>
    </xf>
    <xf numFmtId="49" fontId="9" fillId="6" borderId="7" xfId="0" applyNumberFormat="1" applyFont="1" applyFill="1" applyBorder="1" applyAlignment="1">
      <alignment vertical="center"/>
    </xf>
    <xf numFmtId="49" fontId="9" fillId="6" borderId="7" xfId="0" applyNumberFormat="1" applyFont="1" applyFill="1" applyBorder="1" applyAlignment="1">
      <alignment horizontal="center" vertical="center"/>
    </xf>
    <xf numFmtId="0" fontId="9" fillId="2" borderId="7" xfId="0" applyFont="1" applyFill="1" applyBorder="1" applyAlignment="1">
      <alignment vertical="center"/>
    </xf>
    <xf numFmtId="0" fontId="9" fillId="0" borderId="0" xfId="0" applyFont="1" applyAlignment="1">
      <alignment horizontal="center" vertical="center"/>
    </xf>
    <xf numFmtId="49" fontId="9" fillId="0" borderId="0" xfId="0" applyNumberFormat="1" applyFont="1" applyAlignment="1">
      <alignment horizontal="center" vertical="center"/>
    </xf>
    <xf numFmtId="0" fontId="9" fillId="0" borderId="1" xfId="0" applyFont="1" applyBorder="1" applyAlignment="1">
      <alignment horizontal="left" vertical="center"/>
    </xf>
    <xf numFmtId="40" fontId="9" fillId="0" borderId="6" xfId="0" applyNumberFormat="1" applyFont="1" applyBorder="1" applyAlignment="1">
      <alignment vertical="center"/>
    </xf>
    <xf numFmtId="40" fontId="9" fillId="0" borderId="7" xfId="0" applyNumberFormat="1" applyFont="1" applyBorder="1" applyAlignment="1">
      <alignment vertical="center"/>
    </xf>
    <xf numFmtId="40" fontId="9" fillId="0" borderId="4" xfId="0" applyNumberFormat="1" applyFont="1" applyBorder="1" applyAlignment="1">
      <alignment horizontal="right" vertical="center"/>
    </xf>
    <xf numFmtId="49" fontId="9" fillId="0" borderId="11" xfId="0" applyNumberFormat="1" applyFont="1" applyBorder="1" applyAlignment="1">
      <alignment vertical="center"/>
    </xf>
    <xf numFmtId="0" fontId="9" fillId="0" borderId="12" xfId="0" applyFont="1" applyBorder="1" applyAlignment="1">
      <alignment vertical="center"/>
    </xf>
    <xf numFmtId="49" fontId="9" fillId="0" borderId="12" xfId="0" applyNumberFormat="1" applyFont="1" applyBorder="1" applyAlignment="1">
      <alignment vertical="center"/>
    </xf>
    <xf numFmtId="0" fontId="9" fillId="0" borderId="13" xfId="0" applyFont="1" applyBorder="1" applyAlignment="1">
      <alignment vertical="center"/>
    </xf>
    <xf numFmtId="40" fontId="9" fillId="0" borderId="5" xfId="0" applyNumberFormat="1" applyFont="1" applyBorder="1" applyAlignment="1">
      <alignment vertical="center"/>
    </xf>
    <xf numFmtId="40" fontId="9" fillId="0" borderId="1" xfId="0" applyNumberFormat="1" applyFont="1" applyBorder="1" applyAlignment="1">
      <alignment horizontal="right" vertical="center"/>
    </xf>
    <xf numFmtId="49" fontId="9" fillId="0" borderId="10" xfId="0" applyNumberFormat="1" applyFont="1" applyBorder="1" applyAlignment="1">
      <alignment vertical="center"/>
    </xf>
    <xf numFmtId="49" fontId="9" fillId="0" borderId="7" xfId="0" applyNumberFormat="1" applyFont="1" applyBorder="1" applyAlignment="1">
      <alignment vertical="center"/>
    </xf>
    <xf numFmtId="0" fontId="9" fillId="0" borderId="7" xfId="0" applyFont="1" applyBorder="1" applyAlignment="1">
      <alignment vertical="center"/>
    </xf>
    <xf numFmtId="49" fontId="12" fillId="0" borderId="2" xfId="0" applyNumberFormat="1" applyFont="1" applyBorder="1" applyAlignment="1">
      <alignment vertical="center"/>
    </xf>
    <xf numFmtId="49" fontId="9" fillId="0" borderId="3" xfId="0" applyNumberFormat="1" applyFont="1" applyBorder="1" applyAlignment="1">
      <alignment vertical="center"/>
    </xf>
    <xf numFmtId="0" fontId="9" fillId="0" borderId="3" xfId="0" applyFont="1" applyBorder="1" applyAlignment="1">
      <alignment vertical="center"/>
    </xf>
    <xf numFmtId="0" fontId="9" fillId="0" borderId="1" xfId="0" applyFont="1" applyBorder="1" applyAlignment="1">
      <alignment vertical="center"/>
    </xf>
    <xf numFmtId="40" fontId="11" fillId="0" borderId="0" xfId="0" applyNumberFormat="1" applyFont="1" applyAlignment="1">
      <alignment vertical="center"/>
    </xf>
    <xf numFmtId="40" fontId="8" fillId="0" borderId="0" xfId="0" applyNumberFormat="1" applyFont="1" applyAlignment="1">
      <alignment vertical="center"/>
    </xf>
    <xf numFmtId="165" fontId="11" fillId="6" borderId="7" xfId="0" applyNumberFormat="1" applyFont="1" applyFill="1" applyBorder="1" applyAlignment="1">
      <alignment horizontal="center" vertical="center" wrapText="1"/>
    </xf>
    <xf numFmtId="165" fontId="12" fillId="6" borderId="7" xfId="0" applyNumberFormat="1" applyFont="1" applyFill="1" applyBorder="1" applyAlignment="1">
      <alignment horizontal="center" vertical="center" wrapText="1"/>
    </xf>
    <xf numFmtId="0" fontId="9" fillId="7" borderId="6" xfId="0" applyFont="1" applyFill="1" applyBorder="1" applyAlignment="1">
      <alignment vertical="center"/>
    </xf>
    <xf numFmtId="0" fontId="9" fillId="0" borderId="0" xfId="0" applyFont="1" applyAlignment="1">
      <alignment vertical="center" wrapText="1"/>
    </xf>
    <xf numFmtId="0" fontId="9" fillId="0" borderId="0" xfId="0" applyFont="1" applyAlignment="1">
      <alignment horizontal="center" vertical="center" wrapText="1"/>
    </xf>
    <xf numFmtId="0" fontId="9" fillId="7" borderId="18" xfId="0" applyFont="1" applyFill="1" applyBorder="1" applyAlignment="1">
      <alignment vertical="center"/>
    </xf>
    <xf numFmtId="40" fontId="9" fillId="0" borderId="1" xfId="0" applyNumberFormat="1" applyFont="1" applyBorder="1" applyAlignment="1">
      <alignment vertical="center"/>
    </xf>
    <xf numFmtId="4" fontId="9" fillId="0" borderId="1" xfId="1" applyNumberFormat="1" applyFont="1" applyFill="1" applyBorder="1" applyAlignment="1">
      <alignment horizontal="right" vertical="center" wrapText="1"/>
    </xf>
    <xf numFmtId="0" fontId="9" fillId="7" borderId="8" xfId="0" applyFont="1" applyFill="1" applyBorder="1" applyAlignment="1">
      <alignment vertical="center"/>
    </xf>
    <xf numFmtId="4" fontId="9" fillId="0" borderId="1" xfId="0" applyNumberFormat="1" applyFont="1" applyBorder="1" applyAlignment="1">
      <alignment vertical="center"/>
    </xf>
    <xf numFmtId="0" fontId="12" fillId="0" borderId="1" xfId="0" applyFont="1" applyBorder="1" applyAlignment="1">
      <alignment vertical="center"/>
    </xf>
    <xf numFmtId="0" fontId="9" fillId="0" borderId="19" xfId="0" applyFont="1" applyBorder="1" applyAlignment="1">
      <alignment vertical="center"/>
    </xf>
    <xf numFmtId="40" fontId="9" fillId="0" borderId="18" xfId="0" applyNumberFormat="1" applyFont="1" applyBorder="1" applyAlignment="1">
      <alignment vertical="center"/>
    </xf>
    <xf numFmtId="4" fontId="9" fillId="0" borderId="19" xfId="0" applyNumberFormat="1" applyFont="1" applyBorder="1" applyAlignment="1">
      <alignment vertical="center"/>
    </xf>
    <xf numFmtId="0" fontId="9" fillId="7" borderId="9" xfId="0" applyFont="1" applyFill="1" applyBorder="1" applyAlignment="1">
      <alignment vertical="center"/>
    </xf>
    <xf numFmtId="0" fontId="9" fillId="0" borderId="23" xfId="0" applyFont="1" applyBorder="1" applyAlignment="1">
      <alignment vertical="center" wrapText="1"/>
    </xf>
    <xf numFmtId="40" fontId="9" fillId="0" borderId="23" xfId="0" applyNumberFormat="1" applyFont="1" applyBorder="1" applyAlignment="1">
      <alignment vertical="center"/>
    </xf>
    <xf numFmtId="4" fontId="9" fillId="0" borderId="23" xfId="0" applyNumberFormat="1" applyFont="1" applyBorder="1" applyAlignment="1">
      <alignment vertical="center"/>
    </xf>
    <xf numFmtId="0" fontId="9" fillId="0" borderId="1" xfId="0" applyFont="1" applyBorder="1" applyAlignment="1">
      <alignment vertical="center" wrapText="1"/>
    </xf>
    <xf numFmtId="40" fontId="9" fillId="0" borderId="23" xfId="0" applyNumberFormat="1" applyFont="1" applyBorder="1" applyAlignment="1">
      <alignment vertical="center" wrapText="1"/>
    </xf>
    <xf numFmtId="4" fontId="9" fillId="0" borderId="23" xfId="0" applyNumberFormat="1" applyFont="1" applyBorder="1" applyAlignment="1">
      <alignment vertical="center" wrapText="1"/>
    </xf>
    <xf numFmtId="40" fontId="9" fillId="0" borderId="6" xfId="0" applyNumberFormat="1" applyFont="1" applyBorder="1" applyAlignment="1">
      <alignment vertical="center" wrapText="1"/>
    </xf>
    <xf numFmtId="4" fontId="9" fillId="0" borderId="1" xfId="0" applyNumberFormat="1" applyFont="1" applyBorder="1" applyAlignment="1">
      <alignment vertical="center" wrapText="1"/>
    </xf>
    <xf numFmtId="40" fontId="11" fillId="0" borderId="24" xfId="0" applyNumberFormat="1" applyFont="1" applyBorder="1" applyAlignment="1">
      <alignment vertical="center"/>
    </xf>
    <xf numFmtId="0" fontId="9" fillId="0" borderId="24" xfId="0" applyFont="1" applyBorder="1" applyAlignment="1">
      <alignment vertical="center"/>
    </xf>
    <xf numFmtId="40" fontId="12" fillId="0" borderId="24" xfId="0" applyNumberFormat="1" applyFont="1" applyBorder="1" applyAlignment="1">
      <alignment vertical="center"/>
    </xf>
    <xf numFmtId="40" fontId="11" fillId="0" borderId="25" xfId="0" applyNumberFormat="1" applyFont="1" applyBorder="1" applyAlignment="1">
      <alignment vertical="center"/>
    </xf>
    <xf numFmtId="40" fontId="12" fillId="0" borderId="0" xfId="0" applyNumberFormat="1" applyFont="1" applyAlignment="1">
      <alignment vertical="center"/>
    </xf>
    <xf numFmtId="40" fontId="9" fillId="0" borderId="0" xfId="0" applyNumberFormat="1" applyFont="1" applyAlignment="1">
      <alignment vertical="center"/>
    </xf>
    <xf numFmtId="40" fontId="9" fillId="0" borderId="24" xfId="0" applyNumberFormat="1" applyFont="1" applyBorder="1" applyAlignment="1">
      <alignment vertical="center" wrapText="1"/>
    </xf>
    <xf numFmtId="40" fontId="6" fillId="0" borderId="0" xfId="0" applyNumberFormat="1" applyFont="1" applyAlignment="1">
      <alignment vertical="center"/>
    </xf>
    <xf numFmtId="49" fontId="6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40" fontId="3" fillId="0" borderId="0" xfId="0" applyNumberFormat="1" applyFont="1" applyAlignment="1">
      <alignment vertical="center"/>
    </xf>
    <xf numFmtId="40" fontId="5" fillId="0" borderId="0" xfId="0" applyNumberFormat="1" applyFont="1" applyAlignment="1">
      <alignment horizontal="right" vertical="center"/>
    </xf>
    <xf numFmtId="49" fontId="11" fillId="0" borderId="1" xfId="0" applyNumberFormat="1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49" fontId="9" fillId="0" borderId="18" xfId="0" applyNumberFormat="1" applyFont="1" applyBorder="1" applyAlignment="1">
      <alignment vertical="center"/>
    </xf>
    <xf numFmtId="49" fontId="9" fillId="0" borderId="9" xfId="0" applyNumberFormat="1" applyFont="1" applyBorder="1" applyAlignment="1">
      <alignment vertical="center"/>
    </xf>
    <xf numFmtId="0" fontId="9" fillId="5" borderId="20" xfId="0" applyFont="1" applyFill="1" applyBorder="1" applyAlignment="1">
      <alignment vertical="top" wrapText="1"/>
    </xf>
    <xf numFmtId="40" fontId="9" fillId="5" borderId="21" xfId="0" applyNumberFormat="1" applyFont="1" applyFill="1" applyBorder="1" applyAlignment="1">
      <alignment vertical="top" wrapText="1"/>
    </xf>
    <xf numFmtId="4" fontId="9" fillId="5" borderId="22" xfId="0" applyNumberFormat="1" applyFont="1" applyFill="1" applyBorder="1" applyAlignment="1">
      <alignment vertical="top" wrapText="1"/>
    </xf>
    <xf numFmtId="40" fontId="9" fillId="0" borderId="1" xfId="0" applyNumberFormat="1" applyFont="1" applyBorder="1" applyAlignment="1">
      <alignment horizontal="right" vertical="center" wrapText="1"/>
    </xf>
    <xf numFmtId="40" fontId="9" fillId="0" borderId="19" xfId="0" applyNumberFormat="1" applyFont="1" applyBorder="1" applyAlignment="1">
      <alignment horizontal="right" vertical="center"/>
    </xf>
    <xf numFmtId="40" fontId="9" fillId="5" borderId="22" xfId="0" applyNumberFormat="1" applyFont="1" applyFill="1" applyBorder="1" applyAlignment="1">
      <alignment horizontal="right" vertical="top"/>
    </xf>
    <xf numFmtId="0" fontId="9" fillId="4" borderId="20" xfId="0" applyFont="1" applyFill="1" applyBorder="1" applyAlignment="1">
      <alignment vertical="top"/>
    </xf>
    <xf numFmtId="40" fontId="9" fillId="4" borderId="21" xfId="0" applyNumberFormat="1" applyFont="1" applyFill="1" applyBorder="1" applyAlignment="1">
      <alignment vertical="top"/>
    </xf>
    <xf numFmtId="4" fontId="9" fillId="4" borderId="22" xfId="0" applyNumberFormat="1" applyFont="1" applyFill="1" applyBorder="1" applyAlignment="1">
      <alignment vertical="top"/>
    </xf>
    <xf numFmtId="40" fontId="9" fillId="4" borderId="22" xfId="0" applyNumberFormat="1" applyFont="1" applyFill="1" applyBorder="1" applyAlignment="1">
      <alignment horizontal="right" vertical="top"/>
    </xf>
    <xf numFmtId="0" fontId="9" fillId="0" borderId="2" xfId="0" applyFont="1" applyBorder="1" applyAlignment="1">
      <alignment horizontal="right" vertical="center"/>
    </xf>
    <xf numFmtId="40" fontId="11" fillId="0" borderId="3" xfId="0" applyNumberFormat="1" applyFont="1" applyBorder="1" applyAlignment="1">
      <alignment vertical="center"/>
    </xf>
    <xf numFmtId="40" fontId="8" fillId="0" borderId="3" xfId="0" applyNumberFormat="1" applyFont="1" applyBorder="1" applyAlignment="1">
      <alignment vertical="center"/>
    </xf>
    <xf numFmtId="40" fontId="11" fillId="0" borderId="18" xfId="0" applyNumberFormat="1" applyFont="1" applyBorder="1" applyAlignment="1">
      <alignment vertical="center"/>
    </xf>
    <xf numFmtId="0" fontId="9" fillId="3" borderId="17" xfId="0" applyFont="1" applyFill="1" applyBorder="1" applyAlignment="1">
      <alignment vertical="center"/>
    </xf>
    <xf numFmtId="40" fontId="11" fillId="3" borderId="0" xfId="0" applyNumberFormat="1" applyFont="1" applyFill="1" applyAlignment="1">
      <alignment vertical="center"/>
    </xf>
    <xf numFmtId="40" fontId="12" fillId="3" borderId="0" xfId="0" applyNumberFormat="1" applyFont="1" applyFill="1" applyAlignment="1">
      <alignment vertical="center"/>
    </xf>
    <xf numFmtId="40" fontId="9" fillId="3" borderId="8" xfId="0" applyNumberFormat="1" applyFont="1" applyFill="1" applyBorder="1" applyAlignment="1">
      <alignment vertical="center"/>
    </xf>
    <xf numFmtId="0" fontId="9" fillId="6" borderId="10" xfId="0" applyFont="1" applyFill="1" applyBorder="1" applyAlignment="1">
      <alignment horizontal="center" vertical="center" wrapText="1"/>
    </xf>
    <xf numFmtId="49" fontId="9" fillId="6" borderId="9" xfId="0" applyNumberFormat="1" applyFont="1" applyFill="1" applyBorder="1" applyAlignment="1">
      <alignment horizontal="center" vertical="center" wrapText="1"/>
    </xf>
    <xf numFmtId="0" fontId="9" fillId="0" borderId="10" xfId="0" applyFont="1" applyBorder="1" applyAlignment="1">
      <alignment vertical="center"/>
    </xf>
    <xf numFmtId="40" fontId="8" fillId="0" borderId="7" xfId="0" applyNumberFormat="1" applyFont="1" applyBorder="1" applyAlignment="1">
      <alignment vertical="center"/>
    </xf>
    <xf numFmtId="40" fontId="11" fillId="0" borderId="9" xfId="0" applyNumberFormat="1" applyFont="1" applyBorder="1" applyAlignment="1">
      <alignment vertical="center"/>
    </xf>
    <xf numFmtId="40" fontId="11" fillId="0" borderId="1" xfId="0" applyNumberFormat="1" applyFont="1" applyBorder="1" applyAlignment="1">
      <alignment vertical="center"/>
    </xf>
    <xf numFmtId="40" fontId="8" fillId="0" borderId="1" xfId="0" applyNumberFormat="1" applyFont="1" applyBorder="1" applyAlignment="1">
      <alignment vertical="center"/>
    </xf>
    <xf numFmtId="0" fontId="12" fillId="0" borderId="1" xfId="0" applyFont="1" applyBorder="1" applyAlignment="1">
      <alignment horizontal="center" vertical="center"/>
    </xf>
    <xf numFmtId="40" fontId="11" fillId="0" borderId="28" xfId="0" applyNumberFormat="1" applyFont="1" applyBorder="1" applyAlignment="1">
      <alignment vertical="center"/>
    </xf>
    <xf numFmtId="40" fontId="8" fillId="0" borderId="28" xfId="0" applyNumberFormat="1" applyFont="1" applyBorder="1" applyAlignment="1">
      <alignment vertical="center"/>
    </xf>
    <xf numFmtId="1" fontId="11" fillId="0" borderId="1" xfId="0" applyNumberFormat="1" applyFont="1" applyBorder="1" applyAlignment="1">
      <alignment horizontal="center" vertical="center" wrapText="1"/>
    </xf>
    <xf numFmtId="1" fontId="12" fillId="0" borderId="1" xfId="0" applyNumberFormat="1" applyFont="1" applyBorder="1" applyAlignment="1">
      <alignment horizontal="center" vertical="center" wrapText="1"/>
    </xf>
    <xf numFmtId="2" fontId="11" fillId="0" borderId="1" xfId="0" applyNumberFormat="1" applyFont="1" applyBorder="1" applyAlignment="1">
      <alignment horizontal="center" vertical="center" wrapText="1"/>
    </xf>
    <xf numFmtId="49" fontId="12" fillId="0" borderId="7" xfId="0" applyNumberFormat="1" applyFont="1" applyBorder="1" applyAlignment="1">
      <alignment horizontal="center" vertical="center"/>
    </xf>
    <xf numFmtId="38" fontId="11" fillId="0" borderId="29" xfId="0" applyNumberFormat="1" applyFont="1" applyBorder="1" applyAlignment="1">
      <alignment vertical="center"/>
    </xf>
    <xf numFmtId="49" fontId="5" fillId="0" borderId="11" xfId="0" applyNumberFormat="1" applyFont="1" applyBorder="1" applyAlignment="1">
      <alignment horizontal="center" vertical="center"/>
    </xf>
    <xf numFmtId="49" fontId="5" fillId="0" borderId="12" xfId="0" applyNumberFormat="1" applyFont="1" applyBorder="1" applyAlignment="1">
      <alignment horizontal="center" vertical="center"/>
    </xf>
    <xf numFmtId="49" fontId="5" fillId="0" borderId="13" xfId="0" applyNumberFormat="1" applyFont="1" applyBorder="1" applyAlignment="1">
      <alignment horizontal="center" vertical="center"/>
    </xf>
    <xf numFmtId="8" fontId="3" fillId="0" borderId="14" xfId="2" applyNumberFormat="1" applyFont="1" applyBorder="1" applyAlignment="1">
      <alignment horizontal="center"/>
    </xf>
    <xf numFmtId="8" fontId="3" fillId="0" borderId="15" xfId="2" applyNumberFormat="1" applyFont="1" applyBorder="1" applyAlignment="1">
      <alignment horizontal="center"/>
    </xf>
    <xf numFmtId="8" fontId="3" fillId="0" borderId="16" xfId="2" applyNumberFormat="1" applyFont="1" applyBorder="1" applyAlignment="1">
      <alignment horizontal="center"/>
    </xf>
    <xf numFmtId="49" fontId="9" fillId="0" borderId="0" xfId="0" applyNumberFormat="1" applyFont="1" applyAlignment="1">
      <alignment horizontal="center" vertical="center"/>
    </xf>
    <xf numFmtId="164" fontId="12" fillId="0" borderId="0" xfId="0" applyNumberFormat="1" applyFont="1" applyAlignment="1">
      <alignment horizontal="center" vertical="center"/>
    </xf>
    <xf numFmtId="7" fontId="14" fillId="0" borderId="14" xfId="2" applyNumberFormat="1" applyFont="1" applyFill="1" applyBorder="1" applyAlignment="1">
      <alignment horizontal="center" vertical="center"/>
    </xf>
    <xf numFmtId="7" fontId="14" fillId="0" borderId="15" xfId="2" applyNumberFormat="1" applyFont="1" applyFill="1" applyBorder="1" applyAlignment="1">
      <alignment horizontal="center" vertical="center"/>
    </xf>
    <xf numFmtId="7" fontId="14" fillId="0" borderId="16" xfId="2" applyNumberFormat="1" applyFont="1" applyFill="1" applyBorder="1" applyAlignment="1">
      <alignment horizontal="center" vertical="center"/>
    </xf>
    <xf numFmtId="0" fontId="9" fillId="0" borderId="19" xfId="0" applyFont="1" applyBorder="1" applyAlignment="1">
      <alignment horizontal="left" vertical="center"/>
    </xf>
    <xf numFmtId="0" fontId="9" fillId="0" borderId="23" xfId="0" applyFont="1" applyBorder="1" applyAlignment="1">
      <alignment horizontal="left" vertical="center"/>
    </xf>
    <xf numFmtId="40" fontId="9" fillId="0" borderId="19" xfId="0" applyNumberFormat="1" applyFont="1" applyBorder="1" applyAlignment="1">
      <alignment horizontal="right" vertical="center"/>
    </xf>
    <xf numFmtId="40" fontId="9" fillId="0" borderId="23" xfId="0" applyNumberFormat="1" applyFont="1" applyBorder="1" applyAlignment="1">
      <alignment horizontal="right" vertical="center"/>
    </xf>
    <xf numFmtId="40" fontId="9" fillId="0" borderId="19" xfId="0" applyNumberFormat="1" applyFont="1" applyBorder="1" applyAlignment="1">
      <alignment vertical="center"/>
    </xf>
    <xf numFmtId="40" fontId="9" fillId="0" borderId="23" xfId="0" applyNumberFormat="1" applyFont="1" applyBorder="1" applyAlignment="1">
      <alignment vertical="center"/>
    </xf>
    <xf numFmtId="49" fontId="12" fillId="5" borderId="26" xfId="0" applyNumberFormat="1" applyFont="1" applyFill="1" applyBorder="1" applyAlignment="1">
      <alignment horizontal="left" vertical="top" wrapText="1"/>
    </xf>
    <xf numFmtId="49" fontId="12" fillId="5" borderId="27" xfId="0" applyNumberFormat="1" applyFont="1" applyFill="1" applyBorder="1" applyAlignment="1">
      <alignment horizontal="left" vertical="top" wrapText="1"/>
    </xf>
    <xf numFmtId="49" fontId="12" fillId="4" borderId="12" xfId="0" applyNumberFormat="1" applyFont="1" applyFill="1" applyBorder="1" applyAlignment="1">
      <alignment horizontal="left" vertical="top" wrapText="1"/>
    </xf>
    <xf numFmtId="49" fontId="12" fillId="4" borderId="13" xfId="0" applyNumberFormat="1" applyFont="1" applyFill="1" applyBorder="1" applyAlignment="1">
      <alignment horizontal="left" vertical="top" wrapText="1"/>
    </xf>
  </cellXfs>
  <cellStyles count="3">
    <cellStyle name="Comma" xfId="1" builtinId="3"/>
    <cellStyle name="Currency" xfId="2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 tint="-0.249977111117893"/>
    <pageSetUpPr fitToPage="1"/>
  </sheetPr>
  <dimension ref="A1:M46"/>
  <sheetViews>
    <sheetView tabSelected="1" view="pageBreakPreview" topLeftCell="A19" zoomScaleNormal="100" zoomScaleSheetLayoutView="100" workbookViewId="0">
      <selection activeCell="E29" sqref="E29:G29"/>
    </sheetView>
  </sheetViews>
  <sheetFormatPr defaultColWidth="9" defaultRowHeight="15.75"/>
  <cols>
    <col min="1" max="1" width="49.42578125" style="9" customWidth="1"/>
    <col min="2" max="2" width="17.5703125" style="16" customWidth="1"/>
    <col min="3" max="3" width="19.140625" style="17" customWidth="1"/>
    <col min="4" max="4" width="15.85546875" style="18" customWidth="1"/>
    <col min="5" max="6" width="8.85546875" style="15" customWidth="1"/>
    <col min="7" max="7" width="32" style="15" customWidth="1"/>
    <col min="8" max="8" width="22.5703125" style="9" hidden="1" customWidth="1"/>
    <col min="9" max="9" width="9.140625" style="9" customWidth="1"/>
    <col min="10" max="10" width="65.140625" style="9" customWidth="1"/>
    <col min="11" max="239" width="8.85546875" style="9"/>
    <col min="240" max="240" width="28.7109375" style="9" customWidth="1"/>
    <col min="241" max="241" width="17.5703125" style="9" customWidth="1"/>
    <col min="242" max="242" width="11.7109375" style="9" customWidth="1"/>
    <col min="243" max="243" width="12.85546875" style="9" customWidth="1"/>
    <col min="244" max="246" width="8.85546875" style="9" customWidth="1"/>
    <col min="247" max="247" width="14.42578125" style="9" customWidth="1"/>
    <col min="248" max="495" width="8.85546875" style="9"/>
    <col min="496" max="496" width="28.7109375" style="9" customWidth="1"/>
    <col min="497" max="497" width="17.5703125" style="9" customWidth="1"/>
    <col min="498" max="498" width="11.7109375" style="9" customWidth="1"/>
    <col min="499" max="499" width="12.85546875" style="9" customWidth="1"/>
    <col min="500" max="502" width="8.85546875" style="9" customWidth="1"/>
    <col min="503" max="503" width="14.42578125" style="9" customWidth="1"/>
    <col min="504" max="751" width="8.85546875" style="9"/>
    <col min="752" max="752" width="28.7109375" style="9" customWidth="1"/>
    <col min="753" max="753" width="17.5703125" style="9" customWidth="1"/>
    <col min="754" max="754" width="11.7109375" style="9" customWidth="1"/>
    <col min="755" max="755" width="12.85546875" style="9" customWidth="1"/>
    <col min="756" max="758" width="8.85546875" style="9" customWidth="1"/>
    <col min="759" max="759" width="14.42578125" style="9" customWidth="1"/>
    <col min="760" max="1007" width="8.85546875" style="9"/>
    <col min="1008" max="1008" width="28.7109375" style="9" customWidth="1"/>
    <col min="1009" max="1009" width="17.5703125" style="9" customWidth="1"/>
    <col min="1010" max="1010" width="11.7109375" style="9" customWidth="1"/>
    <col min="1011" max="1011" width="12.85546875" style="9" customWidth="1"/>
    <col min="1012" max="1014" width="8.85546875" style="9" customWidth="1"/>
    <col min="1015" max="1015" width="14.42578125" style="9" customWidth="1"/>
    <col min="1016" max="1263" width="8.85546875" style="9"/>
    <col min="1264" max="1264" width="28.7109375" style="9" customWidth="1"/>
    <col min="1265" max="1265" width="17.5703125" style="9" customWidth="1"/>
    <col min="1266" max="1266" width="11.7109375" style="9" customWidth="1"/>
    <col min="1267" max="1267" width="12.85546875" style="9" customWidth="1"/>
    <col min="1268" max="1270" width="8.85546875" style="9" customWidth="1"/>
    <col min="1271" max="1271" width="14.42578125" style="9" customWidth="1"/>
    <col min="1272" max="1519" width="8.85546875" style="9"/>
    <col min="1520" max="1520" width="28.7109375" style="9" customWidth="1"/>
    <col min="1521" max="1521" width="17.5703125" style="9" customWidth="1"/>
    <col min="1522" max="1522" width="11.7109375" style="9" customWidth="1"/>
    <col min="1523" max="1523" width="12.85546875" style="9" customWidth="1"/>
    <col min="1524" max="1526" width="8.85546875" style="9" customWidth="1"/>
    <col min="1527" max="1527" width="14.42578125" style="9" customWidth="1"/>
    <col min="1528" max="1775" width="8.85546875" style="9"/>
    <col min="1776" max="1776" width="28.7109375" style="9" customWidth="1"/>
    <col min="1777" max="1777" width="17.5703125" style="9" customWidth="1"/>
    <col min="1778" max="1778" width="11.7109375" style="9" customWidth="1"/>
    <col min="1779" max="1779" width="12.85546875" style="9" customWidth="1"/>
    <col min="1780" max="1782" width="8.85546875" style="9" customWidth="1"/>
    <col min="1783" max="1783" width="14.42578125" style="9" customWidth="1"/>
    <col min="1784" max="2031" width="8.85546875" style="9"/>
    <col min="2032" max="2032" width="28.7109375" style="9" customWidth="1"/>
    <col min="2033" max="2033" width="17.5703125" style="9" customWidth="1"/>
    <col min="2034" max="2034" width="11.7109375" style="9" customWidth="1"/>
    <col min="2035" max="2035" width="12.85546875" style="9" customWidth="1"/>
    <col min="2036" max="2038" width="8.85546875" style="9" customWidth="1"/>
    <col min="2039" max="2039" width="14.42578125" style="9" customWidth="1"/>
    <col min="2040" max="2287" width="8.85546875" style="9"/>
    <col min="2288" max="2288" width="28.7109375" style="9" customWidth="1"/>
    <col min="2289" max="2289" width="17.5703125" style="9" customWidth="1"/>
    <col min="2290" max="2290" width="11.7109375" style="9" customWidth="1"/>
    <col min="2291" max="2291" width="12.85546875" style="9" customWidth="1"/>
    <col min="2292" max="2294" width="8.85546875" style="9" customWidth="1"/>
    <col min="2295" max="2295" width="14.42578125" style="9" customWidth="1"/>
    <col min="2296" max="2543" width="8.85546875" style="9"/>
    <col min="2544" max="2544" width="28.7109375" style="9" customWidth="1"/>
    <col min="2545" max="2545" width="17.5703125" style="9" customWidth="1"/>
    <col min="2546" max="2546" width="11.7109375" style="9" customWidth="1"/>
    <col min="2547" max="2547" width="12.85546875" style="9" customWidth="1"/>
    <col min="2548" max="2550" width="8.85546875" style="9" customWidth="1"/>
    <col min="2551" max="2551" width="14.42578125" style="9" customWidth="1"/>
    <col min="2552" max="2799" width="8.85546875" style="9"/>
    <col min="2800" max="2800" width="28.7109375" style="9" customWidth="1"/>
    <col min="2801" max="2801" width="17.5703125" style="9" customWidth="1"/>
    <col min="2802" max="2802" width="11.7109375" style="9" customWidth="1"/>
    <col min="2803" max="2803" width="12.85546875" style="9" customWidth="1"/>
    <col min="2804" max="2806" width="8.85546875" style="9" customWidth="1"/>
    <col min="2807" max="2807" width="14.42578125" style="9" customWidth="1"/>
    <col min="2808" max="3055" width="8.85546875" style="9"/>
    <col min="3056" max="3056" width="28.7109375" style="9" customWidth="1"/>
    <col min="3057" max="3057" width="17.5703125" style="9" customWidth="1"/>
    <col min="3058" max="3058" width="11.7109375" style="9" customWidth="1"/>
    <col min="3059" max="3059" width="12.85546875" style="9" customWidth="1"/>
    <col min="3060" max="3062" width="8.85546875" style="9" customWidth="1"/>
    <col min="3063" max="3063" width="14.42578125" style="9" customWidth="1"/>
    <col min="3064" max="3311" width="8.85546875" style="9"/>
    <col min="3312" max="3312" width="28.7109375" style="9" customWidth="1"/>
    <col min="3313" max="3313" width="17.5703125" style="9" customWidth="1"/>
    <col min="3314" max="3314" width="11.7109375" style="9" customWidth="1"/>
    <col min="3315" max="3315" width="12.85546875" style="9" customWidth="1"/>
    <col min="3316" max="3318" width="8.85546875" style="9" customWidth="1"/>
    <col min="3319" max="3319" width="14.42578125" style="9" customWidth="1"/>
    <col min="3320" max="3567" width="8.85546875" style="9"/>
    <col min="3568" max="3568" width="28.7109375" style="9" customWidth="1"/>
    <col min="3569" max="3569" width="17.5703125" style="9" customWidth="1"/>
    <col min="3570" max="3570" width="11.7109375" style="9" customWidth="1"/>
    <col min="3571" max="3571" width="12.85546875" style="9" customWidth="1"/>
    <col min="3572" max="3574" width="8.85546875" style="9" customWidth="1"/>
    <col min="3575" max="3575" width="14.42578125" style="9" customWidth="1"/>
    <col min="3576" max="3823" width="8.85546875" style="9"/>
    <col min="3824" max="3824" width="28.7109375" style="9" customWidth="1"/>
    <col min="3825" max="3825" width="17.5703125" style="9" customWidth="1"/>
    <col min="3826" max="3826" width="11.7109375" style="9" customWidth="1"/>
    <col min="3827" max="3827" width="12.85546875" style="9" customWidth="1"/>
    <col min="3828" max="3830" width="8.85546875" style="9" customWidth="1"/>
    <col min="3831" max="3831" width="14.42578125" style="9" customWidth="1"/>
    <col min="3832" max="4079" width="8.85546875" style="9"/>
    <col min="4080" max="4080" width="28.7109375" style="9" customWidth="1"/>
    <col min="4081" max="4081" width="17.5703125" style="9" customWidth="1"/>
    <col min="4082" max="4082" width="11.7109375" style="9" customWidth="1"/>
    <col min="4083" max="4083" width="12.85546875" style="9" customWidth="1"/>
    <col min="4084" max="4086" width="8.85546875" style="9" customWidth="1"/>
    <col min="4087" max="4087" width="14.42578125" style="9" customWidth="1"/>
    <col min="4088" max="4335" width="8.85546875" style="9"/>
    <col min="4336" max="4336" width="28.7109375" style="9" customWidth="1"/>
    <col min="4337" max="4337" width="17.5703125" style="9" customWidth="1"/>
    <col min="4338" max="4338" width="11.7109375" style="9" customWidth="1"/>
    <col min="4339" max="4339" width="12.85546875" style="9" customWidth="1"/>
    <col min="4340" max="4342" width="8.85546875" style="9" customWidth="1"/>
    <col min="4343" max="4343" width="14.42578125" style="9" customWidth="1"/>
    <col min="4344" max="4591" width="8.85546875" style="9"/>
    <col min="4592" max="4592" width="28.7109375" style="9" customWidth="1"/>
    <col min="4593" max="4593" width="17.5703125" style="9" customWidth="1"/>
    <col min="4594" max="4594" width="11.7109375" style="9" customWidth="1"/>
    <col min="4595" max="4595" width="12.85546875" style="9" customWidth="1"/>
    <col min="4596" max="4598" width="8.85546875" style="9" customWidth="1"/>
    <col min="4599" max="4599" width="14.42578125" style="9" customWidth="1"/>
    <col min="4600" max="4847" width="8.85546875" style="9"/>
    <col min="4848" max="4848" width="28.7109375" style="9" customWidth="1"/>
    <col min="4849" max="4849" width="17.5703125" style="9" customWidth="1"/>
    <col min="4850" max="4850" width="11.7109375" style="9" customWidth="1"/>
    <col min="4851" max="4851" width="12.85546875" style="9" customWidth="1"/>
    <col min="4852" max="4854" width="8.85546875" style="9" customWidth="1"/>
    <col min="4855" max="4855" width="14.42578125" style="9" customWidth="1"/>
    <col min="4856" max="5103" width="8.85546875" style="9"/>
    <col min="5104" max="5104" width="28.7109375" style="9" customWidth="1"/>
    <col min="5105" max="5105" width="17.5703125" style="9" customWidth="1"/>
    <col min="5106" max="5106" width="11.7109375" style="9" customWidth="1"/>
    <col min="5107" max="5107" width="12.85546875" style="9" customWidth="1"/>
    <col min="5108" max="5110" width="8.85546875" style="9" customWidth="1"/>
    <col min="5111" max="5111" width="14.42578125" style="9" customWidth="1"/>
    <col min="5112" max="5359" width="8.85546875" style="9"/>
    <col min="5360" max="5360" width="28.7109375" style="9" customWidth="1"/>
    <col min="5361" max="5361" width="17.5703125" style="9" customWidth="1"/>
    <col min="5362" max="5362" width="11.7109375" style="9" customWidth="1"/>
    <col min="5363" max="5363" width="12.85546875" style="9" customWidth="1"/>
    <col min="5364" max="5366" width="8.85546875" style="9" customWidth="1"/>
    <col min="5367" max="5367" width="14.42578125" style="9" customWidth="1"/>
    <col min="5368" max="5615" width="8.85546875" style="9"/>
    <col min="5616" max="5616" width="28.7109375" style="9" customWidth="1"/>
    <col min="5617" max="5617" width="17.5703125" style="9" customWidth="1"/>
    <col min="5618" max="5618" width="11.7109375" style="9" customWidth="1"/>
    <col min="5619" max="5619" width="12.85546875" style="9" customWidth="1"/>
    <col min="5620" max="5622" width="8.85546875" style="9" customWidth="1"/>
    <col min="5623" max="5623" width="14.42578125" style="9" customWidth="1"/>
    <col min="5624" max="5871" width="8.85546875" style="9"/>
    <col min="5872" max="5872" width="28.7109375" style="9" customWidth="1"/>
    <col min="5873" max="5873" width="17.5703125" style="9" customWidth="1"/>
    <col min="5874" max="5874" width="11.7109375" style="9" customWidth="1"/>
    <col min="5875" max="5875" width="12.85546875" style="9" customWidth="1"/>
    <col min="5876" max="5878" width="8.85546875" style="9" customWidth="1"/>
    <col min="5879" max="5879" width="14.42578125" style="9" customWidth="1"/>
    <col min="5880" max="6127" width="8.85546875" style="9"/>
    <col min="6128" max="6128" width="28.7109375" style="9" customWidth="1"/>
    <col min="6129" max="6129" width="17.5703125" style="9" customWidth="1"/>
    <col min="6130" max="6130" width="11.7109375" style="9" customWidth="1"/>
    <col min="6131" max="6131" width="12.85546875" style="9" customWidth="1"/>
    <col min="6132" max="6134" width="8.85546875" style="9" customWidth="1"/>
    <col min="6135" max="6135" width="14.42578125" style="9" customWidth="1"/>
    <col min="6136" max="6383" width="8.85546875" style="9"/>
    <col min="6384" max="6384" width="28.7109375" style="9" customWidth="1"/>
    <col min="6385" max="6385" width="17.5703125" style="9" customWidth="1"/>
    <col min="6386" max="6386" width="11.7109375" style="9" customWidth="1"/>
    <col min="6387" max="6387" width="12.85546875" style="9" customWidth="1"/>
    <col min="6388" max="6390" width="8.85546875" style="9" customWidth="1"/>
    <col min="6391" max="6391" width="14.42578125" style="9" customWidth="1"/>
    <col min="6392" max="6639" width="8.85546875" style="9"/>
    <col min="6640" max="6640" width="28.7109375" style="9" customWidth="1"/>
    <col min="6641" max="6641" width="17.5703125" style="9" customWidth="1"/>
    <col min="6642" max="6642" width="11.7109375" style="9" customWidth="1"/>
    <col min="6643" max="6643" width="12.85546875" style="9" customWidth="1"/>
    <col min="6644" max="6646" width="8.85546875" style="9" customWidth="1"/>
    <col min="6647" max="6647" width="14.42578125" style="9" customWidth="1"/>
    <col min="6648" max="6895" width="8.85546875" style="9"/>
    <col min="6896" max="6896" width="28.7109375" style="9" customWidth="1"/>
    <col min="6897" max="6897" width="17.5703125" style="9" customWidth="1"/>
    <col min="6898" max="6898" width="11.7109375" style="9" customWidth="1"/>
    <col min="6899" max="6899" width="12.85546875" style="9" customWidth="1"/>
    <col min="6900" max="6902" width="8.85546875" style="9" customWidth="1"/>
    <col min="6903" max="6903" width="14.42578125" style="9" customWidth="1"/>
    <col min="6904" max="7151" width="8.85546875" style="9"/>
    <col min="7152" max="7152" width="28.7109375" style="9" customWidth="1"/>
    <col min="7153" max="7153" width="17.5703125" style="9" customWidth="1"/>
    <col min="7154" max="7154" width="11.7109375" style="9" customWidth="1"/>
    <col min="7155" max="7155" width="12.85546875" style="9" customWidth="1"/>
    <col min="7156" max="7158" width="8.85546875" style="9" customWidth="1"/>
    <col min="7159" max="7159" width="14.42578125" style="9" customWidth="1"/>
    <col min="7160" max="7407" width="8.85546875" style="9"/>
    <col min="7408" max="7408" width="28.7109375" style="9" customWidth="1"/>
    <col min="7409" max="7409" width="17.5703125" style="9" customWidth="1"/>
    <col min="7410" max="7410" width="11.7109375" style="9" customWidth="1"/>
    <col min="7411" max="7411" width="12.85546875" style="9" customWidth="1"/>
    <col min="7412" max="7414" width="8.85546875" style="9" customWidth="1"/>
    <col min="7415" max="7415" width="14.42578125" style="9" customWidth="1"/>
    <col min="7416" max="7663" width="8.85546875" style="9"/>
    <col min="7664" max="7664" width="28.7109375" style="9" customWidth="1"/>
    <col min="7665" max="7665" width="17.5703125" style="9" customWidth="1"/>
    <col min="7666" max="7666" width="11.7109375" style="9" customWidth="1"/>
    <col min="7667" max="7667" width="12.85546875" style="9" customWidth="1"/>
    <col min="7668" max="7670" width="8.85546875" style="9" customWidth="1"/>
    <col min="7671" max="7671" width="14.42578125" style="9" customWidth="1"/>
    <col min="7672" max="7919" width="8.85546875" style="9"/>
    <col min="7920" max="7920" width="28.7109375" style="9" customWidth="1"/>
    <col min="7921" max="7921" width="17.5703125" style="9" customWidth="1"/>
    <col min="7922" max="7922" width="11.7109375" style="9" customWidth="1"/>
    <col min="7923" max="7923" width="12.85546875" style="9" customWidth="1"/>
    <col min="7924" max="7926" width="8.85546875" style="9" customWidth="1"/>
    <col min="7927" max="7927" width="14.42578125" style="9" customWidth="1"/>
    <col min="7928" max="8175" width="8.85546875" style="9"/>
    <col min="8176" max="8176" width="28.7109375" style="9" customWidth="1"/>
    <col min="8177" max="8177" width="17.5703125" style="9" customWidth="1"/>
    <col min="8178" max="8178" width="11.7109375" style="9" customWidth="1"/>
    <col min="8179" max="8179" width="12.85546875" style="9" customWidth="1"/>
    <col min="8180" max="8182" width="8.85546875" style="9" customWidth="1"/>
    <col min="8183" max="8183" width="14.42578125" style="9" customWidth="1"/>
    <col min="8184" max="8431" width="8.85546875" style="9"/>
    <col min="8432" max="8432" width="28.7109375" style="9" customWidth="1"/>
    <col min="8433" max="8433" width="17.5703125" style="9" customWidth="1"/>
    <col min="8434" max="8434" width="11.7109375" style="9" customWidth="1"/>
    <col min="8435" max="8435" width="12.85546875" style="9" customWidth="1"/>
    <col min="8436" max="8438" width="8.85546875" style="9" customWidth="1"/>
    <col min="8439" max="8439" width="14.42578125" style="9" customWidth="1"/>
    <col min="8440" max="8687" width="8.85546875" style="9"/>
    <col min="8688" max="8688" width="28.7109375" style="9" customWidth="1"/>
    <col min="8689" max="8689" width="17.5703125" style="9" customWidth="1"/>
    <col min="8690" max="8690" width="11.7109375" style="9" customWidth="1"/>
    <col min="8691" max="8691" width="12.85546875" style="9" customWidth="1"/>
    <col min="8692" max="8694" width="8.85546875" style="9" customWidth="1"/>
    <col min="8695" max="8695" width="14.42578125" style="9" customWidth="1"/>
    <col min="8696" max="8943" width="8.85546875" style="9"/>
    <col min="8944" max="8944" width="28.7109375" style="9" customWidth="1"/>
    <col min="8945" max="8945" width="17.5703125" style="9" customWidth="1"/>
    <col min="8946" max="8946" width="11.7109375" style="9" customWidth="1"/>
    <col min="8947" max="8947" width="12.85546875" style="9" customWidth="1"/>
    <col min="8948" max="8950" width="8.85546875" style="9" customWidth="1"/>
    <col min="8951" max="8951" width="14.42578125" style="9" customWidth="1"/>
    <col min="8952" max="9199" width="8.85546875" style="9"/>
    <col min="9200" max="9200" width="28.7109375" style="9" customWidth="1"/>
    <col min="9201" max="9201" width="17.5703125" style="9" customWidth="1"/>
    <col min="9202" max="9202" width="11.7109375" style="9" customWidth="1"/>
    <col min="9203" max="9203" width="12.85546875" style="9" customWidth="1"/>
    <col min="9204" max="9206" width="8.85546875" style="9" customWidth="1"/>
    <col min="9207" max="9207" width="14.42578125" style="9" customWidth="1"/>
    <col min="9208" max="9455" width="8.85546875" style="9"/>
    <col min="9456" max="9456" width="28.7109375" style="9" customWidth="1"/>
    <col min="9457" max="9457" width="17.5703125" style="9" customWidth="1"/>
    <col min="9458" max="9458" width="11.7109375" style="9" customWidth="1"/>
    <col min="9459" max="9459" width="12.85546875" style="9" customWidth="1"/>
    <col min="9460" max="9462" width="8.85546875" style="9" customWidth="1"/>
    <col min="9463" max="9463" width="14.42578125" style="9" customWidth="1"/>
    <col min="9464" max="9711" width="8.85546875" style="9"/>
    <col min="9712" max="9712" width="28.7109375" style="9" customWidth="1"/>
    <col min="9713" max="9713" width="17.5703125" style="9" customWidth="1"/>
    <col min="9714" max="9714" width="11.7109375" style="9" customWidth="1"/>
    <col min="9715" max="9715" width="12.85546875" style="9" customWidth="1"/>
    <col min="9716" max="9718" width="8.85546875" style="9" customWidth="1"/>
    <col min="9719" max="9719" width="14.42578125" style="9" customWidth="1"/>
    <col min="9720" max="9967" width="8.85546875" style="9"/>
    <col min="9968" max="9968" width="28.7109375" style="9" customWidth="1"/>
    <col min="9969" max="9969" width="17.5703125" style="9" customWidth="1"/>
    <col min="9970" max="9970" width="11.7109375" style="9" customWidth="1"/>
    <col min="9971" max="9971" width="12.85546875" style="9" customWidth="1"/>
    <col min="9972" max="9974" width="8.85546875" style="9" customWidth="1"/>
    <col min="9975" max="9975" width="14.42578125" style="9" customWidth="1"/>
    <col min="9976" max="10223" width="8.85546875" style="9"/>
    <col min="10224" max="10224" width="28.7109375" style="9" customWidth="1"/>
    <col min="10225" max="10225" width="17.5703125" style="9" customWidth="1"/>
    <col min="10226" max="10226" width="11.7109375" style="9" customWidth="1"/>
    <col min="10227" max="10227" width="12.85546875" style="9" customWidth="1"/>
    <col min="10228" max="10230" width="8.85546875" style="9" customWidth="1"/>
    <col min="10231" max="10231" width="14.42578125" style="9" customWidth="1"/>
    <col min="10232" max="10479" width="8.85546875" style="9"/>
    <col min="10480" max="10480" width="28.7109375" style="9" customWidth="1"/>
    <col min="10481" max="10481" width="17.5703125" style="9" customWidth="1"/>
    <col min="10482" max="10482" width="11.7109375" style="9" customWidth="1"/>
    <col min="10483" max="10483" width="12.85546875" style="9" customWidth="1"/>
    <col min="10484" max="10486" width="8.85546875" style="9" customWidth="1"/>
    <col min="10487" max="10487" width="14.42578125" style="9" customWidth="1"/>
    <col min="10488" max="10735" width="8.85546875" style="9"/>
    <col min="10736" max="10736" width="28.7109375" style="9" customWidth="1"/>
    <col min="10737" max="10737" width="17.5703125" style="9" customWidth="1"/>
    <col min="10738" max="10738" width="11.7109375" style="9" customWidth="1"/>
    <col min="10739" max="10739" width="12.85546875" style="9" customWidth="1"/>
    <col min="10740" max="10742" width="8.85546875" style="9" customWidth="1"/>
    <col min="10743" max="10743" width="14.42578125" style="9" customWidth="1"/>
    <col min="10744" max="10991" width="8.85546875" style="9"/>
    <col min="10992" max="10992" width="28.7109375" style="9" customWidth="1"/>
    <col min="10993" max="10993" width="17.5703125" style="9" customWidth="1"/>
    <col min="10994" max="10994" width="11.7109375" style="9" customWidth="1"/>
    <col min="10995" max="10995" width="12.85546875" style="9" customWidth="1"/>
    <col min="10996" max="10998" width="8.85546875" style="9" customWidth="1"/>
    <col min="10999" max="10999" width="14.42578125" style="9" customWidth="1"/>
    <col min="11000" max="11247" width="8.85546875" style="9"/>
    <col min="11248" max="11248" width="28.7109375" style="9" customWidth="1"/>
    <col min="11249" max="11249" width="17.5703125" style="9" customWidth="1"/>
    <col min="11250" max="11250" width="11.7109375" style="9" customWidth="1"/>
    <col min="11251" max="11251" width="12.85546875" style="9" customWidth="1"/>
    <col min="11252" max="11254" width="8.85546875" style="9" customWidth="1"/>
    <col min="11255" max="11255" width="14.42578125" style="9" customWidth="1"/>
    <col min="11256" max="11503" width="8.85546875" style="9"/>
    <col min="11504" max="11504" width="28.7109375" style="9" customWidth="1"/>
    <col min="11505" max="11505" width="17.5703125" style="9" customWidth="1"/>
    <col min="11506" max="11506" width="11.7109375" style="9" customWidth="1"/>
    <col min="11507" max="11507" width="12.85546875" style="9" customWidth="1"/>
    <col min="11508" max="11510" width="8.85546875" style="9" customWidth="1"/>
    <col min="11511" max="11511" width="14.42578125" style="9" customWidth="1"/>
    <col min="11512" max="11759" width="8.85546875" style="9"/>
    <col min="11760" max="11760" width="28.7109375" style="9" customWidth="1"/>
    <col min="11761" max="11761" width="17.5703125" style="9" customWidth="1"/>
    <col min="11762" max="11762" width="11.7109375" style="9" customWidth="1"/>
    <col min="11763" max="11763" width="12.85546875" style="9" customWidth="1"/>
    <col min="11764" max="11766" width="8.85546875" style="9" customWidth="1"/>
    <col min="11767" max="11767" width="14.42578125" style="9" customWidth="1"/>
    <col min="11768" max="12015" width="8.85546875" style="9"/>
    <col min="12016" max="12016" width="28.7109375" style="9" customWidth="1"/>
    <col min="12017" max="12017" width="17.5703125" style="9" customWidth="1"/>
    <col min="12018" max="12018" width="11.7109375" style="9" customWidth="1"/>
    <col min="12019" max="12019" width="12.85546875" style="9" customWidth="1"/>
    <col min="12020" max="12022" width="8.85546875" style="9" customWidth="1"/>
    <col min="12023" max="12023" width="14.42578125" style="9" customWidth="1"/>
    <col min="12024" max="12271" width="8.85546875" style="9"/>
    <col min="12272" max="12272" width="28.7109375" style="9" customWidth="1"/>
    <col min="12273" max="12273" width="17.5703125" style="9" customWidth="1"/>
    <col min="12274" max="12274" width="11.7109375" style="9" customWidth="1"/>
    <col min="12275" max="12275" width="12.85546875" style="9" customWidth="1"/>
    <col min="12276" max="12278" width="8.85546875" style="9" customWidth="1"/>
    <col min="12279" max="12279" width="14.42578125" style="9" customWidth="1"/>
    <col min="12280" max="12527" width="8.85546875" style="9"/>
    <col min="12528" max="12528" width="28.7109375" style="9" customWidth="1"/>
    <col min="12529" max="12529" width="17.5703125" style="9" customWidth="1"/>
    <col min="12530" max="12530" width="11.7109375" style="9" customWidth="1"/>
    <col min="12531" max="12531" width="12.85546875" style="9" customWidth="1"/>
    <col min="12532" max="12534" width="8.85546875" style="9" customWidth="1"/>
    <col min="12535" max="12535" width="14.42578125" style="9" customWidth="1"/>
    <col min="12536" max="12783" width="8.85546875" style="9"/>
    <col min="12784" max="12784" width="28.7109375" style="9" customWidth="1"/>
    <col min="12785" max="12785" width="17.5703125" style="9" customWidth="1"/>
    <col min="12786" max="12786" width="11.7109375" style="9" customWidth="1"/>
    <col min="12787" max="12787" width="12.85546875" style="9" customWidth="1"/>
    <col min="12788" max="12790" width="8.85546875" style="9" customWidth="1"/>
    <col min="12791" max="12791" width="14.42578125" style="9" customWidth="1"/>
    <col min="12792" max="13039" width="8.85546875" style="9"/>
    <col min="13040" max="13040" width="28.7109375" style="9" customWidth="1"/>
    <col min="13041" max="13041" width="17.5703125" style="9" customWidth="1"/>
    <col min="13042" max="13042" width="11.7109375" style="9" customWidth="1"/>
    <col min="13043" max="13043" width="12.85546875" style="9" customWidth="1"/>
    <col min="13044" max="13046" width="8.85546875" style="9" customWidth="1"/>
    <col min="13047" max="13047" width="14.42578125" style="9" customWidth="1"/>
    <col min="13048" max="13295" width="8.85546875" style="9"/>
    <col min="13296" max="13296" width="28.7109375" style="9" customWidth="1"/>
    <col min="13297" max="13297" width="17.5703125" style="9" customWidth="1"/>
    <col min="13298" max="13298" width="11.7109375" style="9" customWidth="1"/>
    <col min="13299" max="13299" width="12.85546875" style="9" customWidth="1"/>
    <col min="13300" max="13302" width="8.85546875" style="9" customWidth="1"/>
    <col min="13303" max="13303" width="14.42578125" style="9" customWidth="1"/>
    <col min="13304" max="13551" width="8.85546875" style="9"/>
    <col min="13552" max="13552" width="28.7109375" style="9" customWidth="1"/>
    <col min="13553" max="13553" width="17.5703125" style="9" customWidth="1"/>
    <col min="13554" max="13554" width="11.7109375" style="9" customWidth="1"/>
    <col min="13555" max="13555" width="12.85546875" style="9" customWidth="1"/>
    <col min="13556" max="13558" width="8.85546875" style="9" customWidth="1"/>
    <col min="13559" max="13559" width="14.42578125" style="9" customWidth="1"/>
    <col min="13560" max="13807" width="8.85546875" style="9"/>
    <col min="13808" max="13808" width="28.7109375" style="9" customWidth="1"/>
    <col min="13809" max="13809" width="17.5703125" style="9" customWidth="1"/>
    <col min="13810" max="13810" width="11.7109375" style="9" customWidth="1"/>
    <col min="13811" max="13811" width="12.85546875" style="9" customWidth="1"/>
    <col min="13812" max="13814" width="8.85546875" style="9" customWidth="1"/>
    <col min="13815" max="13815" width="14.42578125" style="9" customWidth="1"/>
    <col min="13816" max="14063" width="8.85546875" style="9"/>
    <col min="14064" max="14064" width="28.7109375" style="9" customWidth="1"/>
    <col min="14065" max="14065" width="17.5703125" style="9" customWidth="1"/>
    <col min="14066" max="14066" width="11.7109375" style="9" customWidth="1"/>
    <col min="14067" max="14067" width="12.85546875" style="9" customWidth="1"/>
    <col min="14068" max="14070" width="8.85546875" style="9" customWidth="1"/>
    <col min="14071" max="14071" width="14.42578125" style="9" customWidth="1"/>
    <col min="14072" max="14319" width="8.85546875" style="9"/>
    <col min="14320" max="14320" width="28.7109375" style="9" customWidth="1"/>
    <col min="14321" max="14321" width="17.5703125" style="9" customWidth="1"/>
    <col min="14322" max="14322" width="11.7109375" style="9" customWidth="1"/>
    <col min="14323" max="14323" width="12.85546875" style="9" customWidth="1"/>
    <col min="14324" max="14326" width="8.85546875" style="9" customWidth="1"/>
    <col min="14327" max="14327" width="14.42578125" style="9" customWidth="1"/>
    <col min="14328" max="14575" width="8.85546875" style="9"/>
    <col min="14576" max="14576" width="28.7109375" style="9" customWidth="1"/>
    <col min="14577" max="14577" width="17.5703125" style="9" customWidth="1"/>
    <col min="14578" max="14578" width="11.7109375" style="9" customWidth="1"/>
    <col min="14579" max="14579" width="12.85546875" style="9" customWidth="1"/>
    <col min="14580" max="14582" width="8.85546875" style="9" customWidth="1"/>
    <col min="14583" max="14583" width="14.42578125" style="9" customWidth="1"/>
    <col min="14584" max="14831" width="8.85546875" style="9"/>
    <col min="14832" max="14832" width="28.7109375" style="9" customWidth="1"/>
    <col min="14833" max="14833" width="17.5703125" style="9" customWidth="1"/>
    <col min="14834" max="14834" width="11.7109375" style="9" customWidth="1"/>
    <col min="14835" max="14835" width="12.85546875" style="9" customWidth="1"/>
    <col min="14836" max="14838" width="8.85546875" style="9" customWidth="1"/>
    <col min="14839" max="14839" width="14.42578125" style="9" customWidth="1"/>
    <col min="14840" max="15087" width="8.85546875" style="9"/>
    <col min="15088" max="15088" width="28.7109375" style="9" customWidth="1"/>
    <col min="15089" max="15089" width="17.5703125" style="9" customWidth="1"/>
    <col min="15090" max="15090" width="11.7109375" style="9" customWidth="1"/>
    <col min="15091" max="15091" width="12.85546875" style="9" customWidth="1"/>
    <col min="15092" max="15094" width="8.85546875" style="9" customWidth="1"/>
    <col min="15095" max="15095" width="14.42578125" style="9" customWidth="1"/>
    <col min="15096" max="15343" width="8.85546875" style="9"/>
    <col min="15344" max="15344" width="28.7109375" style="9" customWidth="1"/>
    <col min="15345" max="15345" width="17.5703125" style="9" customWidth="1"/>
    <col min="15346" max="15346" width="11.7109375" style="9" customWidth="1"/>
    <col min="15347" max="15347" width="12.85546875" style="9" customWidth="1"/>
    <col min="15348" max="15350" width="8.85546875" style="9" customWidth="1"/>
    <col min="15351" max="15351" width="14.42578125" style="9" customWidth="1"/>
    <col min="15352" max="15599" width="8.85546875" style="9"/>
    <col min="15600" max="15600" width="28.7109375" style="9" customWidth="1"/>
    <col min="15601" max="15601" width="17.5703125" style="9" customWidth="1"/>
    <col min="15602" max="15602" width="11.7109375" style="9" customWidth="1"/>
    <col min="15603" max="15603" width="12.85546875" style="9" customWidth="1"/>
    <col min="15604" max="15606" width="8.85546875" style="9" customWidth="1"/>
    <col min="15607" max="15607" width="14.42578125" style="9" customWidth="1"/>
    <col min="15608" max="15855" width="8.85546875" style="9"/>
    <col min="15856" max="15856" width="28.7109375" style="9" customWidth="1"/>
    <col min="15857" max="15857" width="17.5703125" style="9" customWidth="1"/>
    <col min="15858" max="15858" width="11.7109375" style="9" customWidth="1"/>
    <col min="15859" max="15859" width="12.85546875" style="9" customWidth="1"/>
    <col min="15860" max="15862" width="8.85546875" style="9" customWidth="1"/>
    <col min="15863" max="15863" width="14.42578125" style="9" customWidth="1"/>
    <col min="15864" max="16111" width="8.85546875" style="9"/>
    <col min="16112" max="16112" width="28.7109375" style="9" customWidth="1"/>
    <col min="16113" max="16113" width="17.5703125" style="9" customWidth="1"/>
    <col min="16114" max="16114" width="11.7109375" style="9" customWidth="1"/>
    <col min="16115" max="16115" width="12.85546875" style="9" customWidth="1"/>
    <col min="16116" max="16118" width="8.85546875" style="9" customWidth="1"/>
    <col min="16119" max="16119" width="14.42578125" style="9" customWidth="1"/>
    <col min="16120" max="16384" width="8.85546875" style="9"/>
  </cols>
  <sheetData>
    <row r="1" spans="1:8" s="22" customFormat="1">
      <c r="A1" s="19" t="s">
        <v>43</v>
      </c>
      <c r="B1" s="20"/>
      <c r="C1" s="21" t="s">
        <v>71</v>
      </c>
      <c r="E1" s="23"/>
      <c r="F1" s="133" t="s">
        <v>1</v>
      </c>
      <c r="G1" s="133"/>
    </row>
    <row r="2" spans="1:8" s="22" customFormat="1">
      <c r="A2" s="24" t="s">
        <v>2</v>
      </c>
      <c r="B2" s="20"/>
      <c r="C2" s="25"/>
      <c r="D2" s="26"/>
      <c r="E2" s="23"/>
      <c r="F2" s="134">
        <v>46022</v>
      </c>
      <c r="G2" s="134"/>
    </row>
    <row r="3" spans="1:8" s="22" customFormat="1">
      <c r="A3" s="27" t="s">
        <v>3</v>
      </c>
      <c r="B3" s="28" t="s">
        <v>4</v>
      </c>
      <c r="C3" s="29" t="s">
        <v>5</v>
      </c>
      <c r="D3" s="30" t="s">
        <v>6</v>
      </c>
      <c r="E3" s="31"/>
      <c r="F3" s="32" t="s">
        <v>0</v>
      </c>
      <c r="G3" s="31"/>
      <c r="H3" s="33"/>
    </row>
    <row r="4" spans="1:8" s="22" customFormat="1" ht="16.5" thickBot="1">
      <c r="A4" s="34"/>
      <c r="B4" s="90" t="s">
        <v>72</v>
      </c>
      <c r="C4" s="91" t="s">
        <v>72</v>
      </c>
      <c r="D4" s="90" t="s">
        <v>72</v>
      </c>
      <c r="E4" s="23"/>
      <c r="F4" s="35"/>
      <c r="G4" s="23"/>
    </row>
    <row r="5" spans="1:8" s="22" customFormat="1">
      <c r="A5" s="36" t="s">
        <v>44</v>
      </c>
      <c r="B5" s="37">
        <v>1500</v>
      </c>
      <c r="C5" s="38"/>
      <c r="D5" s="39">
        <f t="shared" ref="D5:D11" si="0">C5-B5</f>
        <v>-1500</v>
      </c>
      <c r="E5" s="40"/>
      <c r="F5" s="41"/>
      <c r="G5" s="42"/>
      <c r="H5" s="43"/>
    </row>
    <row r="6" spans="1:8" s="22" customFormat="1" ht="19.5" thickBot="1">
      <c r="A6" s="36" t="s">
        <v>45</v>
      </c>
      <c r="B6" s="37">
        <v>2600</v>
      </c>
      <c r="C6" s="38"/>
      <c r="D6" s="39">
        <f t="shared" si="0"/>
        <v>-2600</v>
      </c>
      <c r="E6" s="135"/>
      <c r="F6" s="136"/>
      <c r="G6" s="136"/>
      <c r="H6" s="137"/>
    </row>
    <row r="7" spans="1:8" s="22" customFormat="1">
      <c r="A7" s="36" t="s">
        <v>46</v>
      </c>
      <c r="B7" s="37">
        <v>8000</v>
      </c>
      <c r="C7" s="44"/>
      <c r="D7" s="45">
        <f t="shared" si="0"/>
        <v>-8000</v>
      </c>
    </row>
    <row r="8" spans="1:8" s="22" customFormat="1">
      <c r="A8" s="36" t="s">
        <v>48</v>
      </c>
      <c r="B8" s="37">
        <v>0</v>
      </c>
      <c r="C8" s="44"/>
      <c r="D8" s="45">
        <f t="shared" si="0"/>
        <v>0</v>
      </c>
      <c r="H8" s="48"/>
    </row>
    <row r="9" spans="1:8" s="22" customFormat="1">
      <c r="A9" s="36" t="s">
        <v>49</v>
      </c>
      <c r="B9" s="37">
        <v>600</v>
      </c>
      <c r="C9" s="44"/>
      <c r="D9" s="45">
        <f t="shared" si="0"/>
        <v>-600</v>
      </c>
      <c r="H9" s="51"/>
    </row>
    <row r="10" spans="1:8" s="22" customFormat="1">
      <c r="A10" s="36" t="s">
        <v>51</v>
      </c>
      <c r="B10" s="37">
        <v>0</v>
      </c>
      <c r="C10" s="44"/>
      <c r="D10" s="45">
        <f t="shared" si="0"/>
        <v>0</v>
      </c>
      <c r="H10" s="48"/>
    </row>
    <row r="11" spans="1:8" s="22" customFormat="1">
      <c r="A11" s="138" t="s">
        <v>52</v>
      </c>
      <c r="B11" s="140">
        <v>2500</v>
      </c>
      <c r="C11" s="142"/>
      <c r="D11" s="140">
        <f t="shared" si="0"/>
        <v>-2500</v>
      </c>
      <c r="E11" s="49" t="s">
        <v>47</v>
      </c>
      <c r="F11" s="50"/>
      <c r="G11" s="92" t="s">
        <v>7</v>
      </c>
    </row>
    <row r="12" spans="1:8" s="22" customFormat="1">
      <c r="A12" s="139"/>
      <c r="B12" s="141"/>
      <c r="C12" s="143"/>
      <c r="D12" s="141"/>
      <c r="E12" s="46" t="s">
        <v>8</v>
      </c>
      <c r="F12" s="47"/>
      <c r="G12" s="93"/>
    </row>
    <row r="13" spans="1:8" s="22" customFormat="1">
      <c r="A13" s="138" t="s">
        <v>54</v>
      </c>
      <c r="B13" s="140">
        <v>10000</v>
      </c>
      <c r="C13" s="142"/>
      <c r="D13" s="140">
        <f>C13-B13</f>
        <v>-10000</v>
      </c>
      <c r="E13" s="49" t="s">
        <v>50</v>
      </c>
      <c r="F13" s="50"/>
      <c r="G13" s="50"/>
    </row>
    <row r="14" spans="1:8" s="22" customFormat="1">
      <c r="A14" s="139"/>
      <c r="B14" s="141"/>
      <c r="C14" s="143"/>
      <c r="D14" s="141"/>
      <c r="E14" s="46" t="s">
        <v>74</v>
      </c>
      <c r="F14" s="47"/>
      <c r="G14" s="47"/>
    </row>
    <row r="15" spans="1:8" s="22" customFormat="1">
      <c r="A15" s="138" t="s">
        <v>55</v>
      </c>
      <c r="B15" s="140">
        <v>300</v>
      </c>
      <c r="C15" s="142"/>
      <c r="D15" s="140">
        <f>C15-B15</f>
        <v>-300</v>
      </c>
      <c r="E15" s="49" t="s">
        <v>53</v>
      </c>
      <c r="F15" s="50"/>
      <c r="G15" s="50"/>
    </row>
    <row r="16" spans="1:8" s="22" customFormat="1">
      <c r="A16" s="139"/>
      <c r="B16" s="141"/>
      <c r="C16" s="143"/>
      <c r="D16" s="141"/>
      <c r="E16" s="46" t="s">
        <v>9</v>
      </c>
      <c r="F16" s="47"/>
      <c r="G16" s="47"/>
    </row>
    <row r="17" spans="1:13" s="22" customFormat="1">
      <c r="A17" s="104" t="s">
        <v>10</v>
      </c>
      <c r="B17" s="105">
        <f>SUM(B5:B16)</f>
        <v>25500</v>
      </c>
      <c r="C17" s="106">
        <f>SUM(C5:C16)</f>
        <v>0</v>
      </c>
      <c r="D17" s="107">
        <f>SUM(D5:D16)</f>
        <v>-25500</v>
      </c>
      <c r="E17" s="23"/>
      <c r="F17" s="23"/>
      <c r="G17" s="23"/>
    </row>
    <row r="18" spans="1:13" s="22" customFormat="1" ht="7.5" customHeight="1">
      <c r="A18" s="108"/>
      <c r="B18" s="109"/>
      <c r="C18" s="110"/>
      <c r="D18" s="111"/>
      <c r="E18" s="23"/>
      <c r="F18" s="23"/>
      <c r="G18" s="23"/>
    </row>
    <row r="19" spans="1:13" s="58" customFormat="1">
      <c r="A19" s="112" t="s">
        <v>11</v>
      </c>
      <c r="B19" s="55" t="s">
        <v>4</v>
      </c>
      <c r="C19" s="56" t="s">
        <v>5</v>
      </c>
      <c r="D19" s="113" t="s">
        <v>6</v>
      </c>
      <c r="H19" s="57"/>
      <c r="J19" s="22"/>
      <c r="K19" s="22"/>
      <c r="L19" s="22"/>
    </row>
    <row r="20" spans="1:13" s="58" customFormat="1">
      <c r="A20" s="59"/>
      <c r="B20" s="90" t="s">
        <v>72</v>
      </c>
      <c r="C20" s="91" t="s">
        <v>72</v>
      </c>
      <c r="D20" s="90" t="s">
        <v>72</v>
      </c>
      <c r="H20" s="60"/>
      <c r="J20" s="22"/>
      <c r="K20" s="22"/>
      <c r="L20" s="22"/>
    </row>
    <row r="21" spans="1:13" s="22" customFormat="1">
      <c r="A21" s="52" t="s">
        <v>56</v>
      </c>
      <c r="B21" s="61">
        <v>2200</v>
      </c>
      <c r="C21" s="62"/>
      <c r="D21" s="45">
        <f t="shared" ref="D21:D32" si="1">B21-C21</f>
        <v>2200</v>
      </c>
      <c r="E21" s="58"/>
      <c r="F21" s="58"/>
      <c r="G21" s="58"/>
      <c r="H21" s="63"/>
      <c r="M21" s="58"/>
    </row>
    <row r="22" spans="1:13" s="22" customFormat="1">
      <c r="A22" s="52" t="s">
        <v>69</v>
      </c>
      <c r="B22" s="37">
        <v>250</v>
      </c>
      <c r="C22" s="64"/>
      <c r="D22" s="45">
        <f t="shared" si="1"/>
        <v>250</v>
      </c>
      <c r="E22" s="58"/>
      <c r="F22" s="58"/>
      <c r="G22" s="58"/>
      <c r="H22" s="63"/>
      <c r="M22" s="58"/>
    </row>
    <row r="23" spans="1:13" s="22" customFormat="1" ht="31.5" customHeight="1">
      <c r="A23" s="73" t="s">
        <v>66</v>
      </c>
      <c r="B23" s="37">
        <v>1500</v>
      </c>
      <c r="C23" s="64"/>
      <c r="D23" s="45">
        <f>B23-C23</f>
        <v>1500</v>
      </c>
      <c r="E23" s="58"/>
      <c r="F23" s="58"/>
      <c r="G23" s="58"/>
      <c r="H23" s="63"/>
      <c r="M23" s="58"/>
    </row>
    <row r="24" spans="1:13" s="22" customFormat="1">
      <c r="A24" s="52" t="s">
        <v>57</v>
      </c>
      <c r="B24" s="37">
        <v>150</v>
      </c>
      <c r="C24" s="64"/>
      <c r="D24" s="45">
        <f t="shared" si="1"/>
        <v>150</v>
      </c>
      <c r="E24" s="58"/>
      <c r="F24" s="58"/>
      <c r="G24" s="58"/>
      <c r="H24" s="63"/>
      <c r="M24" s="58"/>
    </row>
    <row r="25" spans="1:13" s="22" customFormat="1">
      <c r="A25" s="65" t="s">
        <v>58</v>
      </c>
      <c r="B25" s="37">
        <v>0</v>
      </c>
      <c r="C25" s="44"/>
      <c r="D25" s="45">
        <f>B25-C25</f>
        <v>0</v>
      </c>
      <c r="E25" s="58"/>
      <c r="F25" s="58"/>
      <c r="G25" s="58"/>
      <c r="H25" s="63"/>
      <c r="M25" s="58"/>
    </row>
    <row r="26" spans="1:13" s="22" customFormat="1">
      <c r="A26" s="52" t="s">
        <v>59</v>
      </c>
      <c r="B26" s="37">
        <v>3600</v>
      </c>
      <c r="C26" s="64"/>
      <c r="D26" s="45">
        <f t="shared" si="1"/>
        <v>3600</v>
      </c>
      <c r="E26" s="58"/>
      <c r="F26" s="58"/>
      <c r="G26" s="58"/>
      <c r="H26" s="63"/>
      <c r="M26" s="58"/>
    </row>
    <row r="27" spans="1:13" s="22" customFormat="1" ht="16.5" thickBot="1">
      <c r="A27" s="66" t="s">
        <v>67</v>
      </c>
      <c r="B27" s="67">
        <v>500</v>
      </c>
      <c r="C27" s="68"/>
      <c r="D27" s="98">
        <f t="shared" si="1"/>
        <v>500</v>
      </c>
      <c r="E27" s="58"/>
      <c r="F27" s="58"/>
      <c r="G27" s="58"/>
      <c r="H27" s="63"/>
      <c r="M27" s="58"/>
    </row>
    <row r="28" spans="1:13" s="22" customFormat="1" ht="68.25" customHeight="1" thickBot="1">
      <c r="A28" s="100" t="s">
        <v>60</v>
      </c>
      <c r="B28" s="101">
        <v>3800</v>
      </c>
      <c r="C28" s="102"/>
      <c r="D28" s="103">
        <f t="shared" si="1"/>
        <v>3800</v>
      </c>
      <c r="E28" s="146" t="s">
        <v>73</v>
      </c>
      <c r="F28" s="146"/>
      <c r="G28" s="147"/>
      <c r="H28" s="69"/>
      <c r="M28" s="58"/>
    </row>
    <row r="29" spans="1:13" s="22" customFormat="1" ht="53.25" customHeight="1" thickBot="1">
      <c r="A29" s="94" t="s">
        <v>61</v>
      </c>
      <c r="B29" s="95">
        <v>4000</v>
      </c>
      <c r="C29" s="96"/>
      <c r="D29" s="99">
        <f t="shared" si="1"/>
        <v>4000</v>
      </c>
      <c r="E29" s="144" t="s">
        <v>75</v>
      </c>
      <c r="F29" s="144"/>
      <c r="G29" s="145"/>
      <c r="M29" s="58"/>
    </row>
    <row r="30" spans="1:13" s="22" customFormat="1" ht="47.25">
      <c r="A30" s="70" t="s">
        <v>62</v>
      </c>
      <c r="B30" s="71">
        <v>3000</v>
      </c>
      <c r="C30" s="72"/>
      <c r="D30" s="71">
        <f t="shared" si="1"/>
        <v>3000</v>
      </c>
      <c r="M30" s="58"/>
    </row>
    <row r="31" spans="1:13" s="22" customFormat="1" ht="31.5">
      <c r="A31" s="73" t="s">
        <v>63</v>
      </c>
      <c r="B31" s="74">
        <v>5500</v>
      </c>
      <c r="C31" s="75"/>
      <c r="D31" s="61">
        <f t="shared" si="1"/>
        <v>5500</v>
      </c>
      <c r="M31" s="58"/>
    </row>
    <row r="32" spans="1:13" s="22" customFormat="1" ht="32.25" customHeight="1">
      <c r="A32" s="73" t="s">
        <v>70</v>
      </c>
      <c r="B32" s="76">
        <v>1000</v>
      </c>
      <c r="C32" s="77"/>
      <c r="D32" s="97">
        <f t="shared" si="1"/>
        <v>1000</v>
      </c>
      <c r="M32" s="58"/>
    </row>
    <row r="33" spans="1:13" s="22" customFormat="1">
      <c r="A33" s="119" t="s">
        <v>10</v>
      </c>
      <c r="B33" s="117">
        <f>SUM(B31:B32)+SUM(B21:B30)</f>
        <v>25500</v>
      </c>
      <c r="C33" s="118">
        <f>SUM(C21:C32)</f>
        <v>0</v>
      </c>
      <c r="D33" s="118">
        <f>SUM(D21:D32)</f>
        <v>25500</v>
      </c>
      <c r="M33" s="58"/>
    </row>
    <row r="34" spans="1:13" s="22" customFormat="1">
      <c r="A34" s="52" t="s">
        <v>12</v>
      </c>
      <c r="B34" s="117">
        <f>B17</f>
        <v>25500</v>
      </c>
      <c r="C34" s="118">
        <f>C17</f>
        <v>0</v>
      </c>
      <c r="D34" s="117">
        <f>D17</f>
        <v>-25500</v>
      </c>
      <c r="M34" s="58"/>
    </row>
    <row r="35" spans="1:13" s="22" customFormat="1" ht="16.5" thickBot="1">
      <c r="A35" s="52" t="s">
        <v>13</v>
      </c>
      <c r="B35" s="120">
        <f>B33</f>
        <v>25500</v>
      </c>
      <c r="C35" s="121">
        <f>C33</f>
        <v>0</v>
      </c>
      <c r="D35" s="120">
        <f>D33</f>
        <v>25500</v>
      </c>
      <c r="M35" s="58"/>
    </row>
    <row r="36" spans="1:13" s="22" customFormat="1" ht="16.5" thickBot="1">
      <c r="A36" s="114" t="s">
        <v>64</v>
      </c>
      <c r="B36" s="126">
        <f>B34-B35</f>
        <v>0</v>
      </c>
      <c r="C36" s="115">
        <f>C34-C35</f>
        <v>0</v>
      </c>
      <c r="D36" s="116">
        <f>D34-D35</f>
        <v>-51000</v>
      </c>
      <c r="M36" s="58"/>
    </row>
    <row r="37" spans="1:13" s="22" customFormat="1">
      <c r="A37" s="125"/>
      <c r="B37" s="124"/>
      <c r="C37" s="123"/>
      <c r="D37" s="122"/>
      <c r="E37" s="40"/>
      <c r="F37" s="41"/>
      <c r="G37" s="42"/>
      <c r="H37" s="43"/>
    </row>
    <row r="38" spans="1:13" s="22" customFormat="1" ht="19.5" thickBot="1">
      <c r="A38" s="79"/>
      <c r="B38" s="81"/>
      <c r="C38" s="80"/>
      <c r="D38" s="45"/>
      <c r="E38" s="136"/>
      <c r="F38" s="136"/>
      <c r="G38" s="136"/>
      <c r="H38" s="137"/>
    </row>
    <row r="39" spans="1:13" s="22" customFormat="1" ht="16.5" thickTop="1">
      <c r="B39" s="53"/>
      <c r="C39" s="54"/>
      <c r="D39" s="53"/>
      <c r="E39" s="23"/>
      <c r="F39" s="23"/>
      <c r="G39" s="23"/>
    </row>
    <row r="40" spans="1:13" s="22" customFormat="1" ht="8.4499999999999993" customHeight="1" thickBot="1">
      <c r="A40" s="79"/>
      <c r="B40" s="78"/>
      <c r="C40" s="80"/>
      <c r="D40" s="84"/>
      <c r="E40" s="23"/>
      <c r="F40" s="23"/>
      <c r="G40" s="23"/>
    </row>
    <row r="41" spans="1:13" ht="16.5" customHeight="1" thickTop="1" thickBot="1">
      <c r="A41" s="14"/>
      <c r="B41" s="86"/>
      <c r="C41" s="87"/>
      <c r="D41" s="86"/>
    </row>
    <row r="42" spans="1:13">
      <c r="B42" s="85"/>
      <c r="C42" s="88"/>
      <c r="D42" s="89"/>
      <c r="E42" s="127" t="s">
        <v>65</v>
      </c>
      <c r="F42" s="128"/>
      <c r="G42" s="129"/>
    </row>
    <row r="43" spans="1:13" ht="16.5" thickBot="1">
      <c r="B43" s="85"/>
      <c r="C43" s="88"/>
      <c r="D43" s="89"/>
      <c r="E43" s="130">
        <f>C17-C33</f>
        <v>0</v>
      </c>
      <c r="F43" s="131"/>
      <c r="G43" s="132"/>
    </row>
    <row r="44" spans="1:13" s="22" customFormat="1" ht="49.9" customHeight="1">
      <c r="B44" s="53"/>
      <c r="C44" s="82"/>
      <c r="D44" s="83"/>
      <c r="E44" s="23"/>
      <c r="F44" s="23"/>
      <c r="G44" s="23"/>
    </row>
    <row r="45" spans="1:13" s="22" customFormat="1">
      <c r="B45" s="53"/>
      <c r="C45" s="82"/>
      <c r="D45" s="83"/>
      <c r="E45" s="23"/>
      <c r="F45" s="23"/>
      <c r="G45" s="23"/>
    </row>
    <row r="46" spans="1:13" s="22" customFormat="1" ht="16.5" customHeight="1">
      <c r="B46" s="20"/>
      <c r="C46" s="25"/>
      <c r="D46" s="26"/>
      <c r="E46" s="23"/>
      <c r="F46" s="23"/>
      <c r="G46" s="23"/>
    </row>
  </sheetData>
  <mergeCells count="20">
    <mergeCell ref="A15:A16"/>
    <mergeCell ref="B15:B16"/>
    <mergeCell ref="C15:C16"/>
    <mergeCell ref="D15:D16"/>
    <mergeCell ref="E29:G29"/>
    <mergeCell ref="E28:G28"/>
    <mergeCell ref="A11:A12"/>
    <mergeCell ref="B11:B12"/>
    <mergeCell ref="C11:C12"/>
    <mergeCell ref="D11:D12"/>
    <mergeCell ref="A13:A14"/>
    <mergeCell ref="B13:B14"/>
    <mergeCell ref="D13:D14"/>
    <mergeCell ref="C13:C14"/>
    <mergeCell ref="E42:G42"/>
    <mergeCell ref="E43:G43"/>
    <mergeCell ref="F1:G1"/>
    <mergeCell ref="F2:G2"/>
    <mergeCell ref="E6:H6"/>
    <mergeCell ref="E38:H38"/>
  </mergeCells>
  <pageMargins left="0.27986111111111101" right="0.18958333333333299" top="0.82" bottom="0.27986111111111101" header="0.26944444444444399" footer="0.3"/>
  <pageSetup scale="66" orientation="portrait" horizont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49"/>
  <sheetViews>
    <sheetView view="pageBreakPreview" zoomScale="60" zoomScaleNormal="100" workbookViewId="0">
      <selection activeCell="B24" sqref="B24"/>
    </sheetView>
  </sheetViews>
  <sheetFormatPr defaultColWidth="9.140625" defaultRowHeight="15"/>
  <cols>
    <col min="1" max="1" width="6.28515625" style="2" customWidth="1"/>
    <col min="2" max="2" width="141.7109375" style="2" customWidth="1"/>
    <col min="3" max="4" width="9.140625" style="2"/>
    <col min="5" max="5" width="7.85546875" style="2" customWidth="1"/>
    <col min="6" max="16384" width="9.140625" style="2"/>
  </cols>
  <sheetData>
    <row r="1" spans="1:21" ht="21">
      <c r="B1" s="3" t="s">
        <v>14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pans="1:21" ht="18.75">
      <c r="B2" s="5" t="s">
        <v>15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9"/>
      <c r="O2" s="9"/>
      <c r="P2" s="9"/>
      <c r="Q2" s="9"/>
      <c r="R2" s="9"/>
      <c r="S2" s="9"/>
      <c r="T2" s="9"/>
      <c r="U2" s="9"/>
    </row>
    <row r="3" spans="1:21" ht="15.75" customHeight="1">
      <c r="A3" s="7" t="s">
        <v>16</v>
      </c>
      <c r="B3" s="8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</row>
    <row r="4" spans="1:21" ht="18.75">
      <c r="A4" s="7">
        <v>1</v>
      </c>
      <c r="B4" s="8" t="s">
        <v>17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</row>
    <row r="5" spans="1:21" ht="18.75">
      <c r="A5" s="7">
        <v>2</v>
      </c>
      <c r="B5" s="8" t="s">
        <v>18</v>
      </c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</row>
    <row r="6" spans="1:21" ht="18.75">
      <c r="A6" s="7">
        <v>3</v>
      </c>
      <c r="B6" s="8" t="s">
        <v>19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</row>
    <row r="7" spans="1:21" ht="18.75">
      <c r="A7" s="7">
        <v>4</v>
      </c>
      <c r="B7" s="8" t="s">
        <v>20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</row>
    <row r="8" spans="1:21" ht="37.5">
      <c r="A8" s="10">
        <v>5</v>
      </c>
      <c r="B8" s="11" t="s">
        <v>21</v>
      </c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9"/>
      <c r="Q8" s="9"/>
      <c r="R8" s="9"/>
      <c r="S8" s="9"/>
      <c r="T8" s="9"/>
      <c r="U8" s="9"/>
    </row>
    <row r="9" spans="1:21" ht="18.75">
      <c r="A9" s="7">
        <v>6</v>
      </c>
      <c r="B9" s="8" t="s">
        <v>22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</row>
    <row r="10" spans="1:21" ht="18.75">
      <c r="A10" s="7">
        <v>7</v>
      </c>
      <c r="B10" s="8" t="s">
        <v>23</v>
      </c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</row>
    <row r="11" spans="1:21" ht="18.75">
      <c r="A11" s="7">
        <v>8</v>
      </c>
      <c r="B11" s="8" t="s">
        <v>24</v>
      </c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</row>
    <row r="12" spans="1:21" ht="37.5">
      <c r="A12" s="10">
        <v>9</v>
      </c>
      <c r="B12" s="11" t="s">
        <v>25</v>
      </c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</row>
    <row r="13" spans="1:21" ht="18.75">
      <c r="A13" s="7">
        <v>10</v>
      </c>
      <c r="B13" s="8" t="s">
        <v>26</v>
      </c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</row>
    <row r="14" spans="1:21" ht="6" customHeight="1">
      <c r="A14" s="7"/>
      <c r="B14" s="8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</row>
    <row r="15" spans="1:21" ht="18.75">
      <c r="A15" s="7"/>
      <c r="B15" s="5" t="s">
        <v>27</v>
      </c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</row>
    <row r="16" spans="1:21" ht="18.75">
      <c r="A16" s="7">
        <v>11</v>
      </c>
      <c r="B16" s="8" t="s">
        <v>28</v>
      </c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</row>
    <row r="17" spans="1:21" ht="18.75">
      <c r="A17" s="7">
        <v>12</v>
      </c>
      <c r="B17" s="8" t="s">
        <v>29</v>
      </c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</row>
    <row r="18" spans="1:21" ht="18.75">
      <c r="A18" s="7">
        <v>13</v>
      </c>
      <c r="B18" s="8" t="s">
        <v>30</v>
      </c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</row>
    <row r="19" spans="1:21" ht="18.75">
      <c r="A19" s="7">
        <v>14</v>
      </c>
      <c r="B19" s="8" t="s">
        <v>31</v>
      </c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</row>
    <row r="20" spans="1:21" ht="18.75">
      <c r="A20" s="7">
        <v>15</v>
      </c>
      <c r="B20" s="8" t="s">
        <v>32</v>
      </c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</row>
    <row r="21" spans="1:21" ht="18.75">
      <c r="A21" s="7">
        <v>16</v>
      </c>
      <c r="B21" s="8" t="s">
        <v>33</v>
      </c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</row>
    <row r="22" spans="1:21" ht="37.5">
      <c r="A22" s="10">
        <v>17</v>
      </c>
      <c r="B22" s="11" t="s">
        <v>34</v>
      </c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</row>
    <row r="23" spans="1:21" s="1" customFormat="1" ht="36.6" customHeight="1">
      <c r="A23" s="11"/>
      <c r="B23" s="13" t="s">
        <v>35</v>
      </c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</row>
    <row r="24" spans="1:21" ht="18.75">
      <c r="A24" s="10">
        <v>18</v>
      </c>
      <c r="B24" s="11" t="s">
        <v>36</v>
      </c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</row>
    <row r="25" spans="1:21" ht="18.75">
      <c r="A25" s="7">
        <v>19</v>
      </c>
      <c r="B25" s="8" t="s">
        <v>37</v>
      </c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</row>
    <row r="26" spans="1:21" ht="18.75">
      <c r="A26" s="7">
        <v>20</v>
      </c>
      <c r="B26" s="8" t="s">
        <v>68</v>
      </c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</row>
    <row r="27" spans="1:21" ht="18.75">
      <c r="A27" s="7">
        <v>21</v>
      </c>
      <c r="B27" s="8" t="s">
        <v>38</v>
      </c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</row>
    <row r="28" spans="1:21" ht="18.75">
      <c r="A28" s="7">
        <v>22</v>
      </c>
      <c r="B28" s="8" t="s">
        <v>39</v>
      </c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</row>
    <row r="29" spans="1:21" ht="18.75">
      <c r="A29" s="7">
        <v>23</v>
      </c>
      <c r="B29" s="8" t="s">
        <v>40</v>
      </c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</row>
    <row r="30" spans="1:21" ht="18.75">
      <c r="A30" s="7">
        <v>24</v>
      </c>
      <c r="B30" s="8" t="s">
        <v>41</v>
      </c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</row>
    <row r="31" spans="1:21" ht="18.75">
      <c r="A31" s="7">
        <v>25</v>
      </c>
      <c r="B31" s="8" t="s">
        <v>42</v>
      </c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</row>
    <row r="32" spans="1:21" ht="15.75">
      <c r="A32" s="14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</row>
    <row r="33" spans="1:21" ht="15.75">
      <c r="A33" s="14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</row>
    <row r="34" spans="1:21" ht="15.75">
      <c r="A34" s="14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</row>
    <row r="35" spans="1:21" ht="15.75">
      <c r="A35" s="14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</row>
    <row r="36" spans="1:21" ht="15.75">
      <c r="A36" s="14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</row>
    <row r="37" spans="1:21" ht="15.75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</row>
    <row r="38" spans="1:21" ht="15.75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</row>
    <row r="39" spans="1:21" ht="15.75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</row>
    <row r="40" spans="1:21" ht="15.75">
      <c r="A40" s="9" t="s">
        <v>16</v>
      </c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</row>
    <row r="41" spans="1:21" ht="15.75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</row>
    <row r="42" spans="1:21" ht="15.75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</row>
    <row r="43" spans="1:21" ht="15.75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</row>
    <row r="44" spans="1:21" ht="15.75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</row>
    <row r="45" spans="1:21" ht="15.75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</row>
    <row r="46" spans="1:21" ht="15.75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</row>
    <row r="47" spans="1:21" ht="15.75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</row>
    <row r="48" spans="1:21" ht="15.75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</row>
    <row r="49" spans="1:21" ht="15.75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</row>
  </sheetData>
  <pageMargins left="0.25" right="0.25" top="0.75" bottom="0.75" header="0.3" footer="0.3"/>
  <pageSetup scale="7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 2026 Budget</vt:lpstr>
      <vt:lpstr>Definitions</vt:lpstr>
      <vt:lpstr>Definitions!Print_Area</vt:lpstr>
    </vt:vector>
  </TitlesOfParts>
  <Company>Acer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Valued Acer Customer</dc:creator>
  <cp:lastModifiedBy>USSVI Bremerton Base</cp:lastModifiedBy>
  <cp:lastPrinted>2025-01-13T03:38:01Z</cp:lastPrinted>
  <dcterms:created xsi:type="dcterms:W3CDTF">2011-12-15T21:33:00Z</dcterms:created>
  <dcterms:modified xsi:type="dcterms:W3CDTF">2026-01-05T04:00:42Z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1033-10.2.0.6020</vt:lpwstr>
  </property>
</Properties>
</file>